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  <sheet name="List4" sheetId="5" r:id="rId4"/>
    <sheet name="List5" sheetId="6" r:id="rId5"/>
    <sheet name="List6" sheetId="7" r:id="rId6"/>
    <sheet name="List7" sheetId="8" r:id="rId7"/>
    <sheet name="List8" sheetId="9" r:id="rId8"/>
    <sheet name="List9" sheetId="10" r:id="rId9"/>
    <sheet name="List10" sheetId="11" r:id="rId10"/>
    <sheet name="List11" sheetId="12" r:id="rId11"/>
    <sheet name="List12" sheetId="13" r:id="rId12"/>
    <sheet name="List13" sheetId="1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9" i="14"/>
  <c r="I20" i="14"/>
  <c r="H14" i="14"/>
  <c r="H15" i="14"/>
  <c r="H18" i="14"/>
  <c r="I18" i="14" s="1"/>
  <c r="I21" i="14" s="1"/>
  <c r="H19" i="14"/>
  <c r="H20" i="14"/>
  <c r="H23" i="14"/>
  <c r="H24" i="14"/>
  <c r="H25" i="14"/>
  <c r="H26" i="14"/>
  <c r="H27" i="14"/>
  <c r="H28" i="14"/>
  <c r="H31" i="14"/>
  <c r="H32" i="14"/>
  <c r="H33" i="14"/>
  <c r="H36" i="14"/>
  <c r="H37" i="14"/>
  <c r="H38" i="14"/>
  <c r="H39" i="14"/>
  <c r="H40" i="14"/>
  <c r="H41" i="14"/>
  <c r="H44" i="14"/>
  <c r="H45" i="14"/>
  <c r="H48" i="14"/>
  <c r="H49" i="14"/>
  <c r="H50" i="14"/>
  <c r="H13" i="14"/>
  <c r="H13" i="13"/>
  <c r="H14" i="13"/>
  <c r="H15" i="13"/>
  <c r="H16" i="13"/>
  <c r="H17" i="13"/>
  <c r="H18" i="13"/>
  <c r="H12" i="13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12" i="12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12" i="11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12" i="10"/>
  <c r="H13" i="9"/>
  <c r="H14" i="9"/>
  <c r="H15" i="9"/>
  <c r="H16" i="9"/>
  <c r="H17" i="9"/>
  <c r="H18" i="9"/>
  <c r="H19" i="9"/>
  <c r="H20" i="9"/>
  <c r="H21" i="9"/>
  <c r="H22" i="9"/>
  <c r="H12" i="9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12" i="8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71" i="7"/>
  <c r="I72" i="7"/>
  <c r="I7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70" i="7"/>
  <c r="I70" i="7" s="1"/>
  <c r="I74" i="7" s="1"/>
  <c r="H71" i="7"/>
  <c r="H72" i="7"/>
  <c r="H73" i="7"/>
  <c r="H13" i="7"/>
  <c r="I13" i="7" s="1"/>
  <c r="I68" i="7" s="1"/>
  <c r="H13" i="6"/>
  <c r="H14" i="6"/>
  <c r="H15" i="6"/>
  <c r="H16" i="6"/>
  <c r="H17" i="6"/>
  <c r="H18" i="6"/>
  <c r="H19" i="6"/>
  <c r="H20" i="6"/>
  <c r="H21" i="6"/>
  <c r="H12" i="6"/>
  <c r="H12" i="5"/>
  <c r="H31" i="3"/>
  <c r="H32" i="3"/>
  <c r="H33" i="3"/>
  <c r="H34" i="3"/>
  <c r="H30" i="3"/>
  <c r="H19" i="3"/>
  <c r="H20" i="3"/>
  <c r="H21" i="3"/>
  <c r="H22" i="3"/>
  <c r="H23" i="3"/>
  <c r="H24" i="3"/>
  <c r="H25" i="3"/>
  <c r="H26" i="3"/>
  <c r="H27" i="3"/>
  <c r="H18" i="3"/>
  <c r="H13" i="3"/>
  <c r="H14" i="3"/>
  <c r="H15" i="3"/>
  <c r="H12" i="3"/>
  <c r="H27" i="2"/>
  <c r="H28" i="2"/>
  <c r="H29" i="2"/>
  <c r="H30" i="2"/>
  <c r="H31" i="2"/>
  <c r="H32" i="2"/>
  <c r="H33" i="2"/>
  <c r="H34" i="2"/>
  <c r="H35" i="2"/>
  <c r="H36" i="2"/>
  <c r="H37" i="2"/>
  <c r="H26" i="2"/>
  <c r="H13" i="2"/>
  <c r="H14" i="2"/>
  <c r="H15" i="2"/>
  <c r="H16" i="2"/>
  <c r="H17" i="2"/>
  <c r="H18" i="2"/>
  <c r="H19" i="2"/>
  <c r="H20" i="2"/>
  <c r="H21" i="2"/>
  <c r="H22" i="2"/>
  <c r="H23" i="2"/>
  <c r="H12" i="2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2" i="1"/>
  <c r="J30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75" i="7" l="1"/>
  <c r="I49" i="14"/>
  <c r="I50" i="14"/>
  <c r="I48" i="14"/>
  <c r="I45" i="14"/>
  <c r="I44" i="14"/>
  <c r="I37" i="14"/>
  <c r="I38" i="14"/>
  <c r="I39" i="14"/>
  <c r="I40" i="14"/>
  <c r="I41" i="14"/>
  <c r="I36" i="14"/>
  <c r="I32" i="14"/>
  <c r="I33" i="14"/>
  <c r="I31" i="14"/>
  <c r="I34" i="14" s="1"/>
  <c r="I24" i="14"/>
  <c r="I25" i="14"/>
  <c r="I26" i="14"/>
  <c r="I27" i="14"/>
  <c r="I28" i="14"/>
  <c r="I23" i="14"/>
  <c r="I14" i="14"/>
  <c r="I15" i="14"/>
  <c r="I13" i="14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12" i="12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12" i="11"/>
  <c r="I42" i="11" s="1"/>
  <c r="I29" i="14" l="1"/>
  <c r="I42" i="14"/>
  <c r="I46" i="14"/>
  <c r="I51" i="14"/>
  <c r="I16" i="14"/>
  <c r="I50" i="12"/>
  <c r="I13" i="13"/>
  <c r="I14" i="13"/>
  <c r="I15" i="13"/>
  <c r="I16" i="13"/>
  <c r="I17" i="13"/>
  <c r="I18" i="13"/>
  <c r="I12" i="13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12" i="10"/>
  <c r="I13" i="9"/>
  <c r="I14" i="9"/>
  <c r="I15" i="9"/>
  <c r="I16" i="9"/>
  <c r="I17" i="9"/>
  <c r="I18" i="9"/>
  <c r="I19" i="9"/>
  <c r="I20" i="9"/>
  <c r="I21" i="9"/>
  <c r="I22" i="9"/>
  <c r="I12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12" i="8"/>
  <c r="I13" i="6"/>
  <c r="I14" i="6"/>
  <c r="I15" i="6"/>
  <c r="I16" i="6"/>
  <c r="I17" i="6"/>
  <c r="I18" i="6"/>
  <c r="I19" i="6"/>
  <c r="I20" i="6"/>
  <c r="I21" i="6"/>
  <c r="I12" i="6"/>
  <c r="I22" i="6" s="1"/>
  <c r="I12" i="5"/>
  <c r="I13" i="5" s="1"/>
  <c r="I31" i="3"/>
  <c r="I32" i="3"/>
  <c r="I33" i="3"/>
  <c r="I34" i="3"/>
  <c r="I30" i="3"/>
  <c r="I19" i="3"/>
  <c r="I20" i="3"/>
  <c r="I21" i="3"/>
  <c r="I22" i="3"/>
  <c r="I23" i="3"/>
  <c r="I24" i="3"/>
  <c r="I25" i="3"/>
  <c r="I26" i="3"/>
  <c r="I27" i="3"/>
  <c r="I18" i="3"/>
  <c r="I13" i="3"/>
  <c r="I14" i="3"/>
  <c r="I15" i="3"/>
  <c r="I12" i="3"/>
  <c r="I27" i="2"/>
  <c r="I28" i="2"/>
  <c r="I29" i="2"/>
  <c r="I30" i="2"/>
  <c r="I31" i="2"/>
  <c r="I32" i="2"/>
  <c r="I33" i="2"/>
  <c r="I34" i="2"/>
  <c r="I35" i="2"/>
  <c r="I36" i="2"/>
  <c r="I37" i="2"/>
  <c r="I26" i="2"/>
  <c r="I13" i="2"/>
  <c r="I14" i="2"/>
  <c r="I15" i="2"/>
  <c r="I16" i="2"/>
  <c r="I17" i="2"/>
  <c r="I18" i="2"/>
  <c r="I19" i="2"/>
  <c r="I20" i="2"/>
  <c r="I21" i="2"/>
  <c r="I22" i="2"/>
  <c r="I23" i="2"/>
  <c r="I12" i="2"/>
  <c r="I24" i="2" s="1"/>
  <c r="I39" i="2" s="1"/>
  <c r="I52" i="14" l="1"/>
  <c r="I19" i="13"/>
  <c r="I40" i="10"/>
  <c r="I23" i="9"/>
  <c r="I34" i="8"/>
  <c r="I35" i="3"/>
  <c r="I28" i="3"/>
  <c r="I16" i="3"/>
  <c r="I38" i="2"/>
  <c r="I36" i="3" l="1"/>
</calcChain>
</file>

<file path=xl/sharedStrings.xml><?xml version="1.0" encoding="utf-8"?>
<sst xmlns="http://schemas.openxmlformats.org/spreadsheetml/2006/main" count="1211" uniqueCount="407">
  <si>
    <t>OSNOVNA ŠOLA POHORSKEGA BATALJONA</t>
  </si>
  <si>
    <t>OPLOTNICA, Ulica Pohorskega bataljona 19</t>
  </si>
  <si>
    <t>PONUDNIK: ______________________________________</t>
  </si>
  <si>
    <t>1. skupina živil: MLEKO IN MLEČNI IZDELKI</t>
  </si>
  <si>
    <t>Z.št.</t>
  </si>
  <si>
    <t>SKUPINE/PODSKUPINE ŽIVIL</t>
  </si>
  <si>
    <t>Trgovsko ime oz. naziv ponujenega živila</t>
  </si>
  <si>
    <t>Okvirna količina</t>
  </si>
  <si>
    <t>Merska enota</t>
  </si>
  <si>
    <t>cena/enota brez DDV v EUR</t>
  </si>
  <si>
    <t>Končna cena z DDV/enota v EUR</t>
  </si>
  <si>
    <t>Skupaj vrednost z DDV za ocenjeno količino v EUR</t>
  </si>
  <si>
    <t>Varnost in kakovost živil</t>
  </si>
  <si>
    <t xml:space="preserve">_________________________________________________ </t>
  </si>
  <si>
    <t>Obrazec št. 6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</si>
  <si>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</si>
  <si>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</si>
  <si>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</si>
  <si>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</si>
  <si>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</si>
  <si>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</si>
  <si>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</si>
  <si>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</si>
  <si>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</si>
  <si>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</si>
  <si>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</si>
  <si>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</si>
  <si>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</si>
  <si>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</si>
  <si>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</si>
  <si>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</si>
  <si>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</si>
  <si>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</si>
  <si>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Pasterizirano mleko 3,5 % mm, 10/1</t>
  </si>
  <si>
    <t>Trajno mleko 3,5 % mm 1/1</t>
  </si>
  <si>
    <t>Trajno mleko 3,5 % mm, 0,2 lit</t>
  </si>
  <si>
    <t>Mleko čokoladno od 0,5 do 1,2 % mm, 0,2 lit</t>
  </si>
  <si>
    <t>Jogurt navadni 3,2 % mm v lončku 180 g</t>
  </si>
  <si>
    <t>Jogurt sadni 3,2 % mm 180 g</t>
  </si>
  <si>
    <t>Mlečni napitek s sadjem 1,6 % mm</t>
  </si>
  <si>
    <t>Jogurtov desert s sadjem 150 g</t>
  </si>
  <si>
    <t>Kisla smetana 1,8 % mm - 400 g Mileram*</t>
  </si>
  <si>
    <t>Skuta 40 % mm 5 kg</t>
  </si>
  <si>
    <t>Skuta s sadjem lonček 110 g</t>
  </si>
  <si>
    <t>Smetana sladka 35 % mm - 1 lit</t>
  </si>
  <si>
    <t>Smetana sladka 35 % mm -250 ml alpska*</t>
  </si>
  <si>
    <t>Surovo maslo 1. vrste 250 g</t>
  </si>
  <si>
    <t>Surovo maslo 1. vrste 15 g</t>
  </si>
  <si>
    <t>Sir 45 % mm - edamec*</t>
  </si>
  <si>
    <t>Sir topljeni 3/4 mastni sir za mazanje 140 g</t>
  </si>
  <si>
    <t>Sirni namaz s smetano 140 g</t>
  </si>
  <si>
    <t>SKUPAJ VREDNOST SKUPINE</t>
  </si>
  <si>
    <t>* ali enake kvalitete in okusa</t>
  </si>
  <si>
    <t>Opomba: Ponudnik mora ponuditi 100 % artiklov iz skupine, podskupine ali sklopa.</t>
  </si>
  <si>
    <t xml:space="preserve">Cene morajo biti opredelje v € in morajo vsebovati davek na dodano vrednost. Vse cene, zneski in vrednosti (v vseh stolpcih) ponudnik vpiše na dve decimalni mesti </t>
  </si>
  <si>
    <t>natančno. Ponudnik mora upoštevati zahteve in predpise, opredeljene v Navodilu ponudnikom za izdelavo ponudbe. Okvirne količine se nanašajo na obdobje enega leta.</t>
  </si>
  <si>
    <t xml:space="preserve">Kraj in datum: _________________________________________________ </t>
  </si>
  <si>
    <t>Podpis odgovorne osebe ponudnika:</t>
  </si>
  <si>
    <t>Žig</t>
  </si>
  <si>
    <t>2. skupina živil: MESO IN MESNI IZDELKI</t>
  </si>
  <si>
    <t>2.1. Podskupina: MESO IN MESNI IZDELKI</t>
  </si>
  <si>
    <t>Goveje kosti</t>
  </si>
  <si>
    <t>Junečje pleče</t>
  </si>
  <si>
    <t>Junečje stegno</t>
  </si>
  <si>
    <t>Svinjski kare</t>
  </si>
  <si>
    <t>Svinjska riba</t>
  </si>
  <si>
    <t>Svinjsko pleče</t>
  </si>
  <si>
    <t>Svinjsko stegno</t>
  </si>
  <si>
    <t>Pleskavica</t>
  </si>
  <si>
    <t>Telečje stegno</t>
  </si>
  <si>
    <t>Pršut kuhan</t>
  </si>
  <si>
    <t>Prekajeni svinjski vrat</t>
  </si>
  <si>
    <t>Klobasa šunkarica</t>
  </si>
  <si>
    <r>
      <t>S</t>
    </r>
    <r>
      <rPr>
        <b/>
        <sz val="9"/>
        <color theme="1"/>
        <rFont val="Calibri"/>
        <family val="2"/>
        <charset val="238"/>
        <scheme val="minor"/>
      </rPr>
      <t>KUPAJ VREDNOST PODSKUPINE</t>
    </r>
  </si>
  <si>
    <t>2.2. Podskupina: PERUTNINSKO MESO IN IZDELKI</t>
  </si>
  <si>
    <t>Piščančja bedra</t>
  </si>
  <si>
    <t>Piščančji file</t>
  </si>
  <si>
    <t>Piščančje krače</t>
  </si>
  <si>
    <t>Piščančja krila</t>
  </si>
  <si>
    <t>Piščančja prsa</t>
  </si>
  <si>
    <t>Piščančji ražnjiči</t>
  </si>
  <si>
    <t>Puranji file</t>
  </si>
  <si>
    <t>Puranji ražnjiči</t>
  </si>
  <si>
    <t>Piščančje prsi v ovitku</t>
  </si>
  <si>
    <t>Puranja šunka</t>
  </si>
  <si>
    <t>Puranje pečenice</t>
  </si>
  <si>
    <t>Piščančji burger</t>
  </si>
  <si>
    <t>SKUPAJ VREDNOST PODSKUPINE</t>
  </si>
  <si>
    <t>LIT</t>
  </si>
  <si>
    <t>kom</t>
  </si>
  <si>
    <t>kg</t>
  </si>
  <si>
    <t>lkom</t>
  </si>
  <si>
    <t>3. skupina živil: ZAMRZNJEN PROGRAM</t>
  </si>
  <si>
    <t>3.1. Podskupina: RIBE ZAMRZNJENE</t>
  </si>
  <si>
    <t>Losos, file</t>
  </si>
  <si>
    <t>Brancin, file</t>
  </si>
  <si>
    <t>Oslič brez kosti</t>
  </si>
  <si>
    <t>Orada file</t>
  </si>
  <si>
    <t>3.2. Podskupina: ZAMRZNJENA ZELENJAVA IN SADJE</t>
  </si>
  <si>
    <t>Zamrznjena cvetača, 2,5 kg</t>
  </si>
  <si>
    <t>Zamrznjen grah, 2,5 kg</t>
  </si>
  <si>
    <t>Zamrznjeno baby korenje, 2,5 kg</t>
  </si>
  <si>
    <t>Zamrznjena zelenjava za francosko solato 2,5 kg</t>
  </si>
  <si>
    <t>Zamrznjena mešana zelenjava 2,5 kg</t>
  </si>
  <si>
    <t>Zamrznjen stročji fižol 2,5 kg</t>
  </si>
  <si>
    <t>Zamrznjena koruza 2,5 kg</t>
  </si>
  <si>
    <t>Zamrznjena špinača pasirana 2,5 kg</t>
  </si>
  <si>
    <t>Zamrznjen brstični ohrovt 2,5 kg</t>
  </si>
  <si>
    <t>Zamrznjen gozdni sadeži 2,5 kg</t>
  </si>
  <si>
    <t>3.3. Podskupina: ZAMRZNJENI IZDELKI IZ TESTA</t>
  </si>
  <si>
    <t>Cmoki jagodni</t>
  </si>
  <si>
    <t>Krompirjevi svaljki</t>
  </si>
  <si>
    <t>Vlečeno testo 1 kg</t>
  </si>
  <si>
    <t>Njoki rženi</t>
  </si>
  <si>
    <t>sirovi štruklji, pakirano 1-2 kg</t>
  </si>
  <si>
    <t>SKUPAJ VRENOST SKUPINE</t>
  </si>
  <si>
    <t>4. skupina živil: JAJCA</t>
  </si>
  <si>
    <t>Jajca kokošja 1. kvlitete, L, talna reja</t>
  </si>
  <si>
    <t>5. skupina živil: OLJA IN IZDELKI</t>
  </si>
  <si>
    <t xml:space="preserve">Olje belo - rastlinsko 2/1 </t>
  </si>
  <si>
    <t xml:space="preserve">Olje belo - rastlinsko 10/1 </t>
  </si>
  <si>
    <t>Olje belo - sončnično 2/1</t>
  </si>
  <si>
    <t>Olje belo - sončnično 10/1</t>
  </si>
  <si>
    <t>Olje solatno 1/1</t>
  </si>
  <si>
    <t>Olje bučno, 100 % nerfinirano 1/1</t>
  </si>
  <si>
    <t>Olje olivno - 100 % ekstr deviško 1/1</t>
  </si>
  <si>
    <t>Majoneza delikatesna v kozarcu 630 g (Helmans)*</t>
  </si>
  <si>
    <t>Majoneza delikatesna 3 kg (Helmans)*</t>
  </si>
  <si>
    <t>Margarina tekoča - za parnokonvekcijsko pečico Rama Combi profi*, 3,7 lit</t>
  </si>
  <si>
    <t>6. skupina živil: SVEŽA ZELENJAVA IN SADJE, SUHO SADJE</t>
  </si>
  <si>
    <t>6.1. Podskupina: SVEŽA ZELENJAVA IN SADJE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</si>
  <si>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</si>
  <si>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</si>
  <si>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</si>
  <si>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</si>
  <si>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</si>
  <si>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</si>
  <si>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</si>
  <si>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</si>
  <si>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</si>
  <si>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</si>
  <si>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</si>
  <si>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</si>
  <si>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</si>
  <si>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</si>
  <si>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</si>
  <si>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</si>
  <si>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</si>
  <si>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</si>
  <si>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</si>
  <si>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</si>
  <si>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</si>
  <si>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</si>
  <si>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</si>
  <si>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</si>
  <si>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</si>
  <si>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</si>
  <si>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</si>
  <si>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</si>
  <si>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</si>
  <si>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</si>
  <si>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</si>
  <si>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</si>
  <si>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</si>
  <si>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</si>
  <si>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</si>
  <si>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</si>
  <si>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Blitva</t>
  </si>
  <si>
    <t>Brokoli</t>
  </si>
  <si>
    <t>Bučke</t>
  </si>
  <si>
    <t>Čebula mlada</t>
  </si>
  <si>
    <t>Česen</t>
  </si>
  <si>
    <t>Čičerika</t>
  </si>
  <si>
    <t>Fižol bel</t>
  </si>
  <si>
    <t>fižol češnjevec</t>
  </si>
  <si>
    <t>Jajčevci</t>
  </si>
  <si>
    <t>Koleraba nadzemna</t>
  </si>
  <si>
    <t>Koleraba rumena</t>
  </si>
  <si>
    <t>Korenje</t>
  </si>
  <si>
    <t>Krompir očiščen</t>
  </si>
  <si>
    <t>Kumare</t>
  </si>
  <si>
    <t xml:space="preserve">Leča </t>
  </si>
  <si>
    <t>Motovilec</t>
  </si>
  <si>
    <t>Ohrovt brstični</t>
  </si>
  <si>
    <t>Ohrovt glava</t>
  </si>
  <si>
    <t>Paprika rumena</t>
  </si>
  <si>
    <t>Paprika zelena</t>
  </si>
  <si>
    <t>Paprika rdeča</t>
  </si>
  <si>
    <t>Paradižnik</t>
  </si>
  <si>
    <t>Peteršilj korenina</t>
  </si>
  <si>
    <t>Peteršilj zelenje</t>
  </si>
  <si>
    <t>Por</t>
  </si>
  <si>
    <t>Radič rdeč</t>
  </si>
  <si>
    <t>Radič štrucar</t>
  </si>
  <si>
    <t>Redkvica rdeča</t>
  </si>
  <si>
    <t>Solata endivija</t>
  </si>
  <si>
    <t>Solata kristalka</t>
  </si>
  <si>
    <t>Solata mehka</t>
  </si>
  <si>
    <t>Zelje kitajsko</t>
  </si>
  <si>
    <t xml:space="preserve">Zelje    </t>
  </si>
  <si>
    <t>Kisla repa rinfuza</t>
  </si>
  <si>
    <t>Kiso zelje rinfuza</t>
  </si>
  <si>
    <t>Banane</t>
  </si>
  <si>
    <t>Breskve</t>
  </si>
  <si>
    <t>Grozdje belo</t>
  </si>
  <si>
    <t>Grozdje črno</t>
  </si>
  <si>
    <t xml:space="preserve">Hruške </t>
  </si>
  <si>
    <t>Jabolka</t>
  </si>
  <si>
    <t>Jagode</t>
  </si>
  <si>
    <t>Kaki vanilija</t>
  </si>
  <si>
    <t>Limona</t>
  </si>
  <si>
    <t>Lubencia</t>
  </si>
  <si>
    <t>Mandarina</t>
  </si>
  <si>
    <t>Marelica</t>
  </si>
  <si>
    <t>Naši</t>
  </si>
  <si>
    <t>Nektarina</t>
  </si>
  <si>
    <t>Kivi</t>
  </si>
  <si>
    <t>Melona</t>
  </si>
  <si>
    <t>Pomaranča</t>
  </si>
  <si>
    <t>Slive</t>
  </si>
  <si>
    <t>6.2. Podskupina: SUHO SADJE</t>
  </si>
  <si>
    <t>Suhe slive</t>
  </si>
  <si>
    <t>Suhe smokve</t>
  </si>
  <si>
    <t>Suha jabolka, krhlji brez olupkov</t>
  </si>
  <si>
    <t>Rozine</t>
  </si>
  <si>
    <t>7. skupina živil: KONZERVIRANA ZELENJAVA IN SADJE</t>
  </si>
  <si>
    <t>Ajvar nepekoč 680 g</t>
  </si>
  <si>
    <t>Gorčica 750 g</t>
  </si>
  <si>
    <t>Gorčica 5/1</t>
  </si>
  <si>
    <t>Paprika fileti 670 g</t>
  </si>
  <si>
    <t>Kumarice delkatesne 850 g</t>
  </si>
  <si>
    <t>Pesa rdeča 680 g</t>
  </si>
  <si>
    <t>Paradižnik pasiran 720 g</t>
  </si>
  <si>
    <t>Paradižnikova mezga 800 g</t>
  </si>
  <si>
    <t>Paradižnikovi pelati 800 g</t>
  </si>
  <si>
    <t>Gobe šampinjoni v slanici 700 g</t>
  </si>
  <si>
    <t>Gobe šampinjoni v slanici 2300 g</t>
  </si>
  <si>
    <t>Kompot ananas - kocke 3 kg</t>
  </si>
  <si>
    <t>Kompot ananas - kocke 820 g</t>
  </si>
  <si>
    <t>Marelični kompot 3 kg</t>
  </si>
  <si>
    <t>Marelični kompot 820 g</t>
  </si>
  <si>
    <t>Kompot višnja vrez koščic  820 g</t>
  </si>
  <si>
    <t>Kompot jagoda 850 g</t>
  </si>
  <si>
    <t>Kompot breskev 3 kg</t>
  </si>
  <si>
    <t>Kompot breskev 820 g</t>
  </si>
  <si>
    <t>Marmelada mešana 3 kg</t>
  </si>
  <si>
    <t>Marmelada mešana 900 g</t>
  </si>
  <si>
    <t>Marmelada marelična 900 g</t>
  </si>
  <si>
    <t>NAROČNIK DOVOLI ODSTOPANJE V TEŽI ZA ARTIKLE, KJER JE ZAHTEVANA CENA ZA KOMAD V VIŠINI +/- 35 %, PONUDNIK MORA PONUJENO CENO PRERAČUNATI NA</t>
  </si>
  <si>
    <t xml:space="preserve">KOLIČINO PAKIRANJA, KI JE OB OPISU ARTIKLA. </t>
  </si>
  <si>
    <t>8. skupina živil: SADNI SOKOVI, SIRUPI, VODA</t>
  </si>
  <si>
    <t>100 % sok jabolko brez dodanega sladkorja, brez kemičnih konzervansov, barvil in umetnih sladil, tetra pak embalaža, 0,2 lit</t>
  </si>
  <si>
    <t>100 % sok pomaranča brez dodanega sladkorja, brez kemičnih konzervansov, barvil in umetnih sladil, tetra pak embalaža, 0,2 lit</t>
  </si>
  <si>
    <t>100 % sok jabolko brez dodanega sladkorja, brez kemičnih konzervansov, barvil in umetnih sladil, tetra pak embalaža, 1 lit</t>
  </si>
  <si>
    <t>100 % sok pomaranča brez dodanega sladkorja, brez kemičnih konzervansov, barvil in umetnih sladil, tetra pak embalaža, 1 lit</t>
  </si>
  <si>
    <t>Nektar breskev min. 50 % sadni delež brez kemičnih konzervanskov, barvil in umetnih sladil, tetra pak embalaža, 1 lit</t>
  </si>
  <si>
    <t>Sirup malina 5/1</t>
  </si>
  <si>
    <t>Sirup pomaranča 5/1</t>
  </si>
  <si>
    <t>Sirup ananas 5/1</t>
  </si>
  <si>
    <t>Sirup gozdni sadeži 5/1</t>
  </si>
  <si>
    <t>100 % sveži limonin sok</t>
  </si>
  <si>
    <t>Voda negazirana 0,5 lit</t>
  </si>
  <si>
    <t>9. skupina živil: ŽITA, MLEVSKI IZDELKI IN TESTENINE</t>
  </si>
  <si>
    <t>Ajdova kaša 1 kg</t>
  </si>
  <si>
    <t>Beli riž glaziran 1. vrste 1 kg</t>
  </si>
  <si>
    <t>Mešanica treh žit (riž, pira, ječmen) 1 kg</t>
  </si>
  <si>
    <t>Ajdova moka 1 kg</t>
  </si>
  <si>
    <t>Kus kus instant 2 kg</t>
  </si>
  <si>
    <t>Koruzni zdrob 1 kg</t>
  </si>
  <si>
    <t>Pšenični zdrob 1 kg</t>
  </si>
  <si>
    <t>Pšenična moka bela gladka T 500 1 kg</t>
  </si>
  <si>
    <t>Pšenična moka bela ostra T 500 1 kg</t>
  </si>
  <si>
    <t>Pšenična moka polnozrnata  1 kg</t>
  </si>
  <si>
    <t>Pirina polnozrnata moka 1 kg</t>
  </si>
  <si>
    <t>Koruzna moka 1 kg</t>
  </si>
  <si>
    <t>Zakuha - rezanci za juho 3 kg</t>
  </si>
  <si>
    <t>Zakuha - metuljčki 3 kg</t>
  </si>
  <si>
    <t>Zakuha - zvzdice 3 kg</t>
  </si>
  <si>
    <t>Zakuha - ribana kaša 3 kg</t>
  </si>
  <si>
    <t>Zakuha - rinčice 3 kg</t>
  </si>
  <si>
    <t>Zakuha - rižek 3 kg</t>
  </si>
  <si>
    <t>Valoviti rezanci široki 3 kg</t>
  </si>
  <si>
    <t>Špageti št. 5 - 3 kg</t>
  </si>
  <si>
    <t>Špageti polnozrnati št. 5 - 3 kg</t>
  </si>
  <si>
    <t>Testenine peresniki z jajci 3 kg</t>
  </si>
  <si>
    <t>Testenine polžki 3 kg</t>
  </si>
  <si>
    <t>Testenine jajčne - široki rezanci</t>
  </si>
  <si>
    <t>Testenine svedri 3 kg</t>
  </si>
  <si>
    <t>Testenine za lazanjo - predkuhane velikost 30x50 cm - 10 kg</t>
  </si>
  <si>
    <t>Zlate kroglice 3 kg</t>
  </si>
  <si>
    <t>Zlate kroglice pisane 3 kg</t>
  </si>
  <si>
    <t>12. skupina živil: DIETNA ŽIVILA</t>
  </si>
  <si>
    <t>Brezglutenski kruh 250 g</t>
  </si>
  <si>
    <t>Brezglutenska moka 1 kg</t>
  </si>
  <si>
    <t>Brezglutenska polenta 500 g</t>
  </si>
  <si>
    <t>Brezglutenski špageti 500 g</t>
  </si>
  <si>
    <t>Brezglutenske jušne testenine 200 g</t>
  </si>
  <si>
    <t>Brezglutenski keksi 200 g</t>
  </si>
  <si>
    <t>Naravno sladilo 75 - 100 g</t>
  </si>
  <si>
    <t>10. skupina živil: KRUH, PEKOVSKO PECIVO</t>
  </si>
  <si>
    <t>Pšenični kruh beli, štruca 0,8 - 1 kg, brez dodanih aditivov, rezan</t>
  </si>
  <si>
    <t>Pšenični polnozrnati kruh, štruca 0,8-1 kg brez dodatnih aditivov, rezan</t>
  </si>
  <si>
    <t>Kmečki kruh štruca 0,8-1 kg brez dodanih aditivov, rezan</t>
  </si>
  <si>
    <t>Ovseni kruh štruca 0,8-1 kg, brez dodanih aditivov, rezan</t>
  </si>
  <si>
    <t>Koruzni kuh štruca 0,8- 1 kg, brez dodanih aditivov, rezan</t>
  </si>
  <si>
    <t>rženi kruh štruca 0,8 - 1 kg, brez dodanih aditivov, rezan</t>
  </si>
  <si>
    <t>Rogljič polnozrnati 80 g</t>
  </si>
  <si>
    <t>Krof z marmelado</t>
  </si>
  <si>
    <t>Buhtelj z marmelado</t>
  </si>
  <si>
    <t>Francoski rogljiček z marmelado</t>
  </si>
  <si>
    <t>Žemlja bela mala 60 g</t>
  </si>
  <si>
    <t>Žemlja bela velika 80 g</t>
  </si>
  <si>
    <t>Polnozrnata štručka 60 g</t>
  </si>
  <si>
    <t>Makova štručka 60 g</t>
  </si>
  <si>
    <t>Kajzerica 60 g</t>
  </si>
  <si>
    <t>Sirova štručka 80 g</t>
  </si>
  <si>
    <t>Rogljič navadni 60 g</t>
  </si>
  <si>
    <t>Francoski rogljiček brez nadeva</t>
  </si>
  <si>
    <t>Pletenka s sezamom 80 g</t>
  </si>
  <si>
    <t>Rogljiček z orehovim nadevom 80 g</t>
  </si>
  <si>
    <t>Rogljiče z marmelado 80 g</t>
  </si>
  <si>
    <t>Pizza šunka, sir 140 g</t>
  </si>
  <si>
    <t>Pizza sir 140 g</t>
  </si>
  <si>
    <t>Hot dog štručka 80 g</t>
  </si>
  <si>
    <t>Pekovsko mlečno pecivo, različnih oblik in nadevov 120 g</t>
  </si>
  <si>
    <t>Pekovsko pecivo iz listnatega kvašenega testa različne oblike in nadevov 120 g</t>
  </si>
  <si>
    <t>Krušne kocke</t>
  </si>
  <si>
    <t>drobtine krušne bele, 500 g</t>
  </si>
  <si>
    <t>Drobtine krušne polbele 500 g</t>
  </si>
  <si>
    <t>Mlinci rinfuza</t>
  </si>
  <si>
    <t>35.</t>
  </si>
  <si>
    <t>Čaj z okusom divje češnje 1000 g</t>
  </si>
  <si>
    <t>Čaj z okusom  maline 1000 g</t>
  </si>
  <si>
    <t>Čaj z okusom gozdna jagoda 1000 g</t>
  </si>
  <si>
    <t>Čaj z okusom lipa 1000 g</t>
  </si>
  <si>
    <t>Čaj z okusom šipka 1000 g</t>
  </si>
  <si>
    <t>Planinski čaj 1000 g</t>
  </si>
  <si>
    <t>Bazilika doza 50-1000 g</t>
  </si>
  <si>
    <t>Cimet mleti doza 50-1000 g</t>
  </si>
  <si>
    <t>Klinčki celi, kozarček 50 g</t>
  </si>
  <si>
    <t>Kumina mleta doza 50-1000 g</t>
  </si>
  <si>
    <t>Majaron doza 50-1000 g</t>
  </si>
  <si>
    <t>Muškatni orešček kozarček 50 g</t>
  </si>
  <si>
    <t>Paprika mleta 50-1000 g</t>
  </si>
  <si>
    <t>Poper črni mleti 50-1000 g</t>
  </si>
  <si>
    <t>Poper črni celi 50-1000 g</t>
  </si>
  <si>
    <t>Česen mleti doza 50-1000 g</t>
  </si>
  <si>
    <t>Peteršilj suhi doza 50-1000 g</t>
  </si>
  <si>
    <t>Instant kakao Benquik* 800 g</t>
  </si>
  <si>
    <t>Kavni nadomestek proja* 250 g</t>
  </si>
  <si>
    <t>Kis vinski 5/1</t>
  </si>
  <si>
    <t>Kvas sveži 42 g</t>
  </si>
  <si>
    <t>Čokoladno lešnikov namaz 750-1000 g - Nutelo*</t>
  </si>
  <si>
    <t>Pecilni prašek zavoj (5x13 g)</t>
  </si>
  <si>
    <t>Prašek za puding čokolada 1 kg</t>
  </si>
  <si>
    <t>Prašek za puding vanilija 1 kg</t>
  </si>
  <si>
    <t>Prava kava "Barcaffe"* 100 g</t>
  </si>
  <si>
    <t>Kremna rezina različno polnjenje 35 g pakirana</t>
  </si>
  <si>
    <t>Koruzni kosmiči</t>
  </si>
  <si>
    <t>Ovseni kosmiči</t>
  </si>
  <si>
    <t>Sladkor beli kristal 1 kg</t>
  </si>
  <si>
    <t>Sladkor mleti 500 g</t>
  </si>
  <si>
    <t>Sladkor rjavi nerafiniran 1 kg</t>
  </si>
  <si>
    <t>Sladkor vanili zavoj (5x10 g)</t>
  </si>
  <si>
    <t>Sol morska fino mleta 1 kg</t>
  </si>
  <si>
    <t>Pašteta jetrna Gavrilovič* 850 g</t>
  </si>
  <si>
    <t>File tune v kosih v oljčnem olju 1-2 kg Rio mare*</t>
  </si>
  <si>
    <t>Mineralna voda Radenska* 1,5 lit</t>
  </si>
  <si>
    <t>Med različni okusi</t>
  </si>
  <si>
    <t>lit</t>
  </si>
  <si>
    <t>11. skupina: OSTALO PREHRAMBENO BLAGO</t>
  </si>
  <si>
    <t>13. skupina živil: EKOLOŠKA ŽIVILA IN IZDELKI</t>
  </si>
  <si>
    <t>13.1 Poddskupina: EKOLOŠKO MLEKO IN MLEČNI IZDELKI</t>
  </si>
  <si>
    <t>Ekološko mleko z najmanj 3,2 % mm - 1 lit</t>
  </si>
  <si>
    <t>Ekološki jogourt z okusom 3,5 % mm 150 g</t>
  </si>
  <si>
    <t>Ekološki kefir z naravno kulturo z okusi 150 g</t>
  </si>
  <si>
    <t>13.2. Podskupina: EKOLOŠKI KRUH IN EKOLOŠKO PECIVO</t>
  </si>
  <si>
    <t>Ekološki pirin rezan in pakiran kruh 0,80-1 kg</t>
  </si>
  <si>
    <t>Ekološki pšenični rezan in pakiran kruh 0,80-1 kg</t>
  </si>
  <si>
    <t>Ekološko pirino mešano pecivo 70-100 g</t>
  </si>
  <si>
    <t>13.3. Podskupina: EKOLOŠKA ŽITA</t>
  </si>
  <si>
    <t>Ekološki ješprenj 1 kg</t>
  </si>
  <si>
    <t>Ekološki riž 1 kg</t>
  </si>
  <si>
    <t>Ekološki kamut 1 kg</t>
  </si>
  <si>
    <t>Ekološka kvinoja 1 kg</t>
  </si>
  <si>
    <t>Ekološko proso 1 kg</t>
  </si>
  <si>
    <t>Ekološki pirin zdrob 1 kg</t>
  </si>
  <si>
    <t>13.4. Podskupina: EKOLOŠKO SVEŽE SADJE</t>
  </si>
  <si>
    <t>Ekološke jagode</t>
  </si>
  <si>
    <t>Ekološka jabolka</t>
  </si>
  <si>
    <t>Ekološke hruške</t>
  </si>
  <si>
    <t>13.5. Podskupina: EKOLOŠKA SVEŽA ZELENJAVA</t>
  </si>
  <si>
    <t>Ekološka paprika vseh sort</t>
  </si>
  <si>
    <t>Ekološke kumarice</t>
  </si>
  <si>
    <t>Ekološke bučke</t>
  </si>
  <si>
    <t>Ekološka zelena solata različnih sort</t>
  </si>
  <si>
    <t>ekološko zelje</t>
  </si>
  <si>
    <t>Ekološki krompir</t>
  </si>
  <si>
    <t>13.6. Podskupina: EKOLOŠKO KONZERVIRANO SADJE IN ZELENJAVA</t>
  </si>
  <si>
    <t>Ekološke kumarice v kisu 3 lit</t>
  </si>
  <si>
    <t>Ekološka rdeča pesa konzervirana 3 lit</t>
  </si>
  <si>
    <t>13.7. Podskupina: EKOLOŠKO MESO IN MESNI IZDELKI</t>
  </si>
  <si>
    <t>Eko telečje pleče</t>
  </si>
  <si>
    <t>Eko telečje stegno</t>
  </si>
  <si>
    <t>Ekološke telečje hrenovke</t>
  </si>
  <si>
    <t>Opomba: Ponudnik mora ponuditi 100 % artiklov iz skupine ali podskupine. POGOJ JE EKO CERTIFIKAT!</t>
  </si>
  <si>
    <t>DDV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</si>
</sst>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0" xfId="0" applyFont="1"/>
    <xf numFmtId="2" fontId="0" fillId="0" borderId="0" xfId="0" applyNumberFormat="1"/>
    <xf numFmtId="2" fontId="2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/>
    <xf numFmtId="2" fontId="4" fillId="0" borderId="1" xfId="0" applyNumberFormat="1" applyFont="1" applyBorder="1"/>
    <xf numFmtId="2" fontId="3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0" xfId="0" applyNumberFormat="1" applyFont="1"/>
    <xf numFmtId="0" fontId="0" fillId="0" borderId="1" xfId="0" applyFont="1" applyFill="1" applyBorder="1" applyAlignment="1">
      <alignment horizontal="right"/>
    </xf>
    <xf numFmtId="0" fontId="6" fillId="0" borderId="1" xfId="0" applyFont="1" applyBorder="1"/>
    <xf numFmtId="0" fontId="0" fillId="0" borderId="2" xfId="0" applyFont="1" applyFill="1" applyBorder="1" applyAlignment="1">
      <alignment horizontal="right"/>
    </xf>
    <xf numFmtId="0" fontId="0" fillId="0" borderId="2" xfId="0" applyBorder="1"/>
    <xf numFmtId="4" fontId="1" fillId="0" borderId="0" xfId="0" applyNumberFormat="1" applyFont="1"/>
    <xf numFmtId="4" fontId="1" fillId="0" borderId="1" xfId="0" applyNumberFormat="1" applyFont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 applyAlignment="1"/>
    <xf numFmtId="0" fontId="0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7" fillId="0" borderId="1" xfId="0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abSelected="1" topLeftCell="A7" workbookViewId="0">
      <selection activeCell="O25" sqref="O25"/>
    </sheetView>
  </sheetViews>
  <sheetFormatPr defaultRowHeight="15" x14ac:dyDescent="0.25"/>
  <cols>
    <col min="1" max="1" width="1.7109375" customWidth="1"/>
    <col min="2" max="2" width="4.28515625" customWidth="1"/>
    <col min="3" max="3" width="39" customWidth="1"/>
    <col min="4" max="4" width="17.28515625" customWidth="1"/>
    <col min="9" max="9" width="14" style="16" customWidth="1"/>
    <col min="10" max="10" width="15" style="22" customWidth="1"/>
    <col min="11" max="11" width="10.42578125" customWidth="1"/>
  </cols>
  <sheetData>
    <row r="1" spans="2:11" ht="3" customHeight="1" x14ac:dyDescent="0.25"/>
    <row r="2" spans="2:11" x14ac:dyDescent="0.25">
      <c r="B2" t="s">
        <v>0</v>
      </c>
      <c r="I2" s="21" t="s">
        <v>14</v>
      </c>
    </row>
    <row r="3" spans="2:11" x14ac:dyDescent="0.25">
      <c r="B3" t="s">
        <v>1</v>
      </c>
    </row>
    <row r="5" spans="2:11" x14ac:dyDescent="0.25">
      <c r="B5" s="1" t="s">
        <v>2</v>
      </c>
    </row>
    <row r="7" spans="2:11" x14ac:dyDescent="0.25">
      <c r="B7" s="1" t="s">
        <v>13</v>
      </c>
    </row>
    <row r="9" spans="2:11" x14ac:dyDescent="0.25">
      <c r="B9" s="1" t="s">
        <v>3</v>
      </c>
    </row>
    <row r="11" spans="2:11" ht="36" x14ac:dyDescent="0.25">
      <c r="B11" s="7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8" t="s">
        <v>9</v>
      </c>
      <c r="H11" s="66" t="s">
        <v>406</v>
      </c>
      <c r="I11" s="17" t="s">
        <v>10</v>
      </c>
      <c r="J11" s="23" t="s">
        <v>11</v>
      </c>
      <c r="K11" s="8" t="s">
        <v>12</v>
      </c>
    </row>
    <row r="12" spans="2:11" x14ac:dyDescent="0.25">
      <c r="B12" s="9" t="s">
        <v>15</v>
      </c>
      <c r="C12" s="10" t="s">
        <v>33</v>
      </c>
      <c r="D12" s="10"/>
      <c r="E12" s="10">
        <v>3566</v>
      </c>
      <c r="F12" s="10" t="s">
        <v>88</v>
      </c>
      <c r="G12" s="10"/>
      <c r="H12" s="10"/>
      <c r="I12" s="18">
        <f>SUM(G12+H12)</f>
        <v>0</v>
      </c>
      <c r="J12" s="24">
        <f>E12*I12</f>
        <v>0</v>
      </c>
      <c r="K12" s="10"/>
    </row>
    <row r="13" spans="2:11" x14ac:dyDescent="0.25">
      <c r="B13" s="9" t="s">
        <v>16</v>
      </c>
      <c r="C13" s="10" t="s">
        <v>34</v>
      </c>
      <c r="D13" s="10"/>
      <c r="E13" s="10">
        <v>500</v>
      </c>
      <c r="F13" s="10" t="s">
        <v>88</v>
      </c>
      <c r="G13" s="10"/>
      <c r="H13" s="10"/>
      <c r="I13" s="18">
        <f t="shared" ref="I13:I29" si="0">SUM(G13+H13)</f>
        <v>0</v>
      </c>
      <c r="J13" s="24">
        <f t="shared" ref="J13:J29" si="1">E13*I13</f>
        <v>0</v>
      </c>
      <c r="K13" s="10"/>
    </row>
    <row r="14" spans="2:11" x14ac:dyDescent="0.25">
      <c r="B14" s="9" t="s">
        <v>17</v>
      </c>
      <c r="C14" s="10" t="s">
        <v>35</v>
      </c>
      <c r="D14" s="10"/>
      <c r="E14" s="10">
        <v>750</v>
      </c>
      <c r="F14" s="10" t="s">
        <v>89</v>
      </c>
      <c r="G14" s="10"/>
      <c r="H14" s="10"/>
      <c r="I14" s="18">
        <f t="shared" si="0"/>
        <v>0</v>
      </c>
      <c r="J14" s="24">
        <f t="shared" si="1"/>
        <v>0</v>
      </c>
      <c r="K14" s="10"/>
    </row>
    <row r="15" spans="2:11" x14ac:dyDescent="0.25">
      <c r="B15" s="9" t="s">
        <v>18</v>
      </c>
      <c r="C15" s="10" t="s">
        <v>36</v>
      </c>
      <c r="D15" s="10"/>
      <c r="E15" s="10">
        <v>866</v>
      </c>
      <c r="F15" s="10" t="s">
        <v>89</v>
      </c>
      <c r="G15" s="10"/>
      <c r="H15" s="10"/>
      <c r="I15" s="18">
        <f t="shared" si="0"/>
        <v>0</v>
      </c>
      <c r="J15" s="24">
        <f t="shared" si="1"/>
        <v>0</v>
      </c>
      <c r="K15" s="10"/>
    </row>
    <row r="16" spans="2:11" x14ac:dyDescent="0.25">
      <c r="B16" s="9" t="s">
        <v>19</v>
      </c>
      <c r="C16" s="10" t="s">
        <v>37</v>
      </c>
      <c r="D16" s="10"/>
      <c r="E16" s="10">
        <v>16</v>
      </c>
      <c r="F16" s="10" t="s">
        <v>89</v>
      </c>
      <c r="G16" s="10"/>
      <c r="H16" s="10"/>
      <c r="I16" s="18">
        <f t="shared" si="0"/>
        <v>0</v>
      </c>
      <c r="J16" s="24">
        <f t="shared" si="1"/>
        <v>0</v>
      </c>
      <c r="K16" s="10"/>
    </row>
    <row r="17" spans="2:19" x14ac:dyDescent="0.25">
      <c r="B17" s="9" t="s">
        <v>20</v>
      </c>
      <c r="C17" s="10" t="s">
        <v>38</v>
      </c>
      <c r="D17" s="10"/>
      <c r="E17" s="10">
        <v>2333</v>
      </c>
      <c r="F17" s="10" t="s">
        <v>89</v>
      </c>
      <c r="G17" s="10"/>
      <c r="H17" s="10"/>
      <c r="I17" s="18">
        <f t="shared" si="0"/>
        <v>0</v>
      </c>
      <c r="J17" s="24">
        <f t="shared" si="1"/>
        <v>0</v>
      </c>
      <c r="K17" s="10"/>
    </row>
    <row r="18" spans="2:19" x14ac:dyDescent="0.25">
      <c r="B18" s="9" t="s">
        <v>21</v>
      </c>
      <c r="C18" s="10" t="s">
        <v>39</v>
      </c>
      <c r="D18" s="10"/>
      <c r="E18" s="10">
        <v>500</v>
      </c>
      <c r="F18" s="10" t="s">
        <v>89</v>
      </c>
      <c r="G18" s="10"/>
      <c r="H18" s="10"/>
      <c r="I18" s="18">
        <f t="shared" si="0"/>
        <v>0</v>
      </c>
      <c r="J18" s="24">
        <f t="shared" si="1"/>
        <v>0</v>
      </c>
      <c r="K18" s="10"/>
    </row>
    <row r="19" spans="2:19" x14ac:dyDescent="0.25">
      <c r="B19" s="9" t="s">
        <v>22</v>
      </c>
      <c r="C19" s="10" t="s">
        <v>40</v>
      </c>
      <c r="D19" s="10"/>
      <c r="E19" s="10">
        <v>600</v>
      </c>
      <c r="F19" s="10" t="s">
        <v>89</v>
      </c>
      <c r="G19" s="10"/>
      <c r="H19" s="10"/>
      <c r="I19" s="18">
        <f t="shared" si="0"/>
        <v>0</v>
      </c>
      <c r="J19" s="24">
        <f t="shared" si="1"/>
        <v>0</v>
      </c>
      <c r="K19" s="10"/>
    </row>
    <row r="20" spans="2:19" x14ac:dyDescent="0.25">
      <c r="B20" s="9" t="s">
        <v>23</v>
      </c>
      <c r="C20" s="10" t="s">
        <v>41</v>
      </c>
      <c r="D20" s="10"/>
      <c r="E20" s="10">
        <v>200</v>
      </c>
      <c r="F20" s="10" t="s">
        <v>89</v>
      </c>
      <c r="G20" s="10"/>
      <c r="H20" s="10"/>
      <c r="I20" s="18">
        <f t="shared" si="0"/>
        <v>0</v>
      </c>
      <c r="J20" s="24">
        <f t="shared" si="1"/>
        <v>0</v>
      </c>
      <c r="K20" s="10"/>
    </row>
    <row r="21" spans="2:19" x14ac:dyDescent="0.25">
      <c r="B21" s="9" t="s">
        <v>24</v>
      </c>
      <c r="C21" s="10" t="s">
        <v>42</v>
      </c>
      <c r="D21" s="10"/>
      <c r="E21" s="10">
        <v>150</v>
      </c>
      <c r="F21" s="10" t="s">
        <v>90</v>
      </c>
      <c r="G21" s="10"/>
      <c r="H21" s="10"/>
      <c r="I21" s="18">
        <f t="shared" si="0"/>
        <v>0</v>
      </c>
      <c r="J21" s="24">
        <f t="shared" si="1"/>
        <v>0</v>
      </c>
      <c r="K21" s="10"/>
    </row>
    <row r="22" spans="2:19" x14ac:dyDescent="0.25">
      <c r="B22" s="9" t="s">
        <v>25</v>
      </c>
      <c r="C22" s="10" t="s">
        <v>43</v>
      </c>
      <c r="D22" s="10"/>
      <c r="E22" s="10">
        <v>666</v>
      </c>
      <c r="F22" s="10" t="s">
        <v>89</v>
      </c>
      <c r="G22" s="10"/>
      <c r="H22" s="10"/>
      <c r="I22" s="18">
        <f t="shared" si="0"/>
        <v>0</v>
      </c>
      <c r="J22" s="24">
        <f t="shared" si="1"/>
        <v>0</v>
      </c>
      <c r="K22" s="10"/>
      <c r="S22" s="4"/>
    </row>
    <row r="23" spans="2:19" x14ac:dyDescent="0.25">
      <c r="B23" s="9" t="s">
        <v>26</v>
      </c>
      <c r="C23" s="10" t="s">
        <v>44</v>
      </c>
      <c r="D23" s="10"/>
      <c r="E23" s="10">
        <v>30</v>
      </c>
      <c r="F23" s="10" t="s">
        <v>89</v>
      </c>
      <c r="G23" s="10"/>
      <c r="H23" s="10"/>
      <c r="I23" s="18">
        <f t="shared" si="0"/>
        <v>0</v>
      </c>
      <c r="J23" s="24">
        <f t="shared" si="1"/>
        <v>0</v>
      </c>
      <c r="K23" s="10"/>
    </row>
    <row r="24" spans="2:19" x14ac:dyDescent="0.25">
      <c r="B24" s="9" t="s">
        <v>27</v>
      </c>
      <c r="C24" s="10" t="s">
        <v>45</v>
      </c>
      <c r="D24" s="10"/>
      <c r="E24" s="10">
        <v>10</v>
      </c>
      <c r="F24" s="10" t="s">
        <v>89</v>
      </c>
      <c r="G24" s="10"/>
      <c r="H24" s="10"/>
      <c r="I24" s="18">
        <f t="shared" si="0"/>
        <v>0</v>
      </c>
      <c r="J24" s="24">
        <f t="shared" si="1"/>
        <v>0</v>
      </c>
      <c r="K24" s="10"/>
    </row>
    <row r="25" spans="2:19" x14ac:dyDescent="0.25">
      <c r="B25" s="9" t="s">
        <v>28</v>
      </c>
      <c r="C25" s="10" t="s">
        <v>46</v>
      </c>
      <c r="D25" s="10"/>
      <c r="E25" s="10">
        <v>100</v>
      </c>
      <c r="F25" s="10" t="s">
        <v>89</v>
      </c>
      <c r="G25" s="10"/>
      <c r="H25" s="10"/>
      <c r="I25" s="18">
        <f t="shared" si="0"/>
        <v>0</v>
      </c>
      <c r="J25" s="24">
        <f t="shared" si="1"/>
        <v>0</v>
      </c>
      <c r="K25" s="10"/>
    </row>
    <row r="26" spans="2:19" x14ac:dyDescent="0.25">
      <c r="B26" s="9" t="s">
        <v>29</v>
      </c>
      <c r="C26" s="10" t="s">
        <v>47</v>
      </c>
      <c r="D26" s="10"/>
      <c r="E26" s="10">
        <v>2800</v>
      </c>
      <c r="F26" s="10" t="s">
        <v>89</v>
      </c>
      <c r="G26" s="10"/>
      <c r="H26" s="10"/>
      <c r="I26" s="18">
        <f t="shared" si="0"/>
        <v>0</v>
      </c>
      <c r="J26" s="24">
        <f t="shared" si="1"/>
        <v>0</v>
      </c>
      <c r="K26" s="10"/>
    </row>
    <row r="27" spans="2:19" x14ac:dyDescent="0.25">
      <c r="B27" s="9" t="s">
        <v>30</v>
      </c>
      <c r="C27" s="10" t="s">
        <v>48</v>
      </c>
      <c r="D27" s="10"/>
      <c r="E27" s="10">
        <v>333</v>
      </c>
      <c r="F27" s="10" t="s">
        <v>90</v>
      </c>
      <c r="G27" s="10"/>
      <c r="H27" s="10"/>
      <c r="I27" s="18">
        <f t="shared" si="0"/>
        <v>0</v>
      </c>
      <c r="J27" s="24">
        <f t="shared" si="1"/>
        <v>0</v>
      </c>
      <c r="K27" s="10"/>
    </row>
    <row r="28" spans="2:19" x14ac:dyDescent="0.25">
      <c r="B28" s="9" t="s">
        <v>31</v>
      </c>
      <c r="C28" s="10" t="s">
        <v>49</v>
      </c>
      <c r="D28" s="10"/>
      <c r="E28" s="10">
        <v>150</v>
      </c>
      <c r="F28" s="10" t="s">
        <v>91</v>
      </c>
      <c r="G28" s="10"/>
      <c r="H28" s="10"/>
      <c r="I28" s="18">
        <f t="shared" si="0"/>
        <v>0</v>
      </c>
      <c r="J28" s="24">
        <f t="shared" si="1"/>
        <v>0</v>
      </c>
      <c r="K28" s="10"/>
    </row>
    <row r="29" spans="2:19" x14ac:dyDescent="0.25">
      <c r="B29" s="9" t="s">
        <v>32</v>
      </c>
      <c r="C29" s="10" t="s">
        <v>50</v>
      </c>
      <c r="D29" s="10"/>
      <c r="E29" s="10">
        <v>57</v>
      </c>
      <c r="F29" s="10" t="s">
        <v>89</v>
      </c>
      <c r="G29" s="10"/>
      <c r="H29" s="10"/>
      <c r="I29" s="18">
        <f t="shared" si="0"/>
        <v>0</v>
      </c>
      <c r="J29" s="24">
        <f t="shared" si="1"/>
        <v>0</v>
      </c>
      <c r="K29" s="10"/>
    </row>
    <row r="30" spans="2:19" ht="15.75" x14ac:dyDescent="0.25">
      <c r="B30" s="12"/>
      <c r="C30" s="13" t="s">
        <v>51</v>
      </c>
      <c r="D30" s="12"/>
      <c r="E30" s="12"/>
      <c r="F30" s="12"/>
      <c r="G30" s="12"/>
      <c r="H30" s="12"/>
      <c r="I30" s="19"/>
      <c r="J30" s="25">
        <f>SUM(J12:J29)</f>
        <v>0</v>
      </c>
      <c r="K30" s="12"/>
    </row>
    <row r="32" spans="2:19" x14ac:dyDescent="0.25">
      <c r="B32" s="4"/>
      <c r="C32" s="14" t="s">
        <v>52</v>
      </c>
      <c r="D32" s="14"/>
      <c r="E32" s="14"/>
      <c r="F32" s="14"/>
      <c r="G32" s="14"/>
      <c r="H32" s="14"/>
      <c r="I32" s="20"/>
      <c r="J32" s="26"/>
      <c r="K32" s="14"/>
    </row>
    <row r="33" spans="3:11" x14ac:dyDescent="0.25">
      <c r="C33" s="15" t="s">
        <v>53</v>
      </c>
      <c r="D33" s="14"/>
      <c r="E33" s="14"/>
      <c r="F33" s="14"/>
      <c r="G33" s="14"/>
      <c r="H33" s="14"/>
      <c r="I33" s="20"/>
      <c r="J33" s="26"/>
      <c r="K33" s="14"/>
    </row>
    <row r="34" spans="3:11" x14ac:dyDescent="0.25">
      <c r="C34" s="14" t="s">
        <v>54</v>
      </c>
      <c r="D34" s="14"/>
      <c r="E34" s="14"/>
      <c r="F34" s="14"/>
      <c r="G34" s="14"/>
      <c r="H34" s="14"/>
      <c r="I34" s="20"/>
      <c r="J34" s="26"/>
      <c r="K34" s="14"/>
    </row>
    <row r="35" spans="3:11" x14ac:dyDescent="0.25">
      <c r="C35" s="14" t="s">
        <v>55</v>
      </c>
      <c r="D35" s="14"/>
      <c r="E35" s="14"/>
      <c r="F35" s="14"/>
      <c r="G35" s="14"/>
      <c r="H35" s="14"/>
      <c r="I35" s="20"/>
      <c r="J35" s="26"/>
      <c r="K35" s="14"/>
    </row>
    <row r="36" spans="3:11" x14ac:dyDescent="0.25">
      <c r="C36" s="14"/>
      <c r="D36" s="14"/>
      <c r="E36" s="14"/>
      <c r="F36" s="14"/>
      <c r="G36" s="14"/>
      <c r="H36" s="14"/>
      <c r="I36" s="20"/>
      <c r="J36" s="26"/>
      <c r="K36" s="14"/>
    </row>
    <row r="37" spans="3:11" x14ac:dyDescent="0.25">
      <c r="C37" s="14" t="s">
        <v>56</v>
      </c>
      <c r="F37" t="s">
        <v>58</v>
      </c>
      <c r="H37" t="s">
        <v>57</v>
      </c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opLeftCell="A34" workbookViewId="0">
      <selection activeCell="L14" sqref="L14"/>
    </sheetView>
  </sheetViews>
  <sheetFormatPr defaultRowHeight="15" x14ac:dyDescent="0.25"/>
  <cols>
    <col min="1" max="1" width="5" customWidth="1"/>
    <col min="2" max="2" width="26.140625" customWidth="1"/>
    <col min="3" max="3" width="22.42578125" customWidth="1"/>
    <col min="6" max="6" width="12.85546875" style="22" customWidth="1"/>
    <col min="7" max="7" width="14" style="22" customWidth="1"/>
    <col min="8" max="8" width="16.5703125" style="22" customWidth="1"/>
    <col min="9" max="9" width="10.7109375" style="22" customWidth="1"/>
    <col min="10" max="10" width="17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299</v>
      </c>
    </row>
    <row r="11" spans="1:10" ht="90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ht="38.25" x14ac:dyDescent="0.25">
      <c r="A12" s="46" t="s">
        <v>15</v>
      </c>
      <c r="B12" s="54" t="s">
        <v>300</v>
      </c>
      <c r="C12" s="41"/>
      <c r="D12" s="41">
        <v>266</v>
      </c>
      <c r="E12" s="41" t="s">
        <v>90</v>
      </c>
      <c r="F12" s="42"/>
      <c r="G12" s="42"/>
      <c r="H12" s="42">
        <f>SUM(F12+G12)</f>
        <v>0</v>
      </c>
      <c r="I12" s="42">
        <f>D12*H12</f>
        <v>0</v>
      </c>
      <c r="J12" s="41"/>
    </row>
    <row r="13" spans="1:10" ht="38.25" x14ac:dyDescent="0.25">
      <c r="A13" s="36" t="s">
        <v>16</v>
      </c>
      <c r="B13" s="54" t="s">
        <v>301</v>
      </c>
      <c r="C13" s="41"/>
      <c r="D13" s="41">
        <v>166</v>
      </c>
      <c r="E13" s="41" t="s">
        <v>90</v>
      </c>
      <c r="F13" s="42"/>
      <c r="G13" s="42"/>
      <c r="H13" s="42">
        <f t="shared" ref="H13:H41" si="0">SUM(F13+G13)</f>
        <v>0</v>
      </c>
      <c r="I13" s="42">
        <f t="shared" ref="I13:I41" si="1">D13*H13</f>
        <v>0</v>
      </c>
      <c r="J13" s="41"/>
    </row>
    <row r="14" spans="1:10" ht="45" x14ac:dyDescent="0.25">
      <c r="A14" s="46" t="s">
        <v>17</v>
      </c>
      <c r="B14" s="40" t="s">
        <v>302</v>
      </c>
      <c r="C14" s="41"/>
      <c r="D14" s="41">
        <v>800</v>
      </c>
      <c r="E14" s="41" t="s">
        <v>90</v>
      </c>
      <c r="F14" s="42"/>
      <c r="G14" s="42"/>
      <c r="H14" s="42">
        <f t="shared" si="0"/>
        <v>0</v>
      </c>
      <c r="I14" s="42">
        <f t="shared" si="1"/>
        <v>0</v>
      </c>
      <c r="J14" s="41"/>
    </row>
    <row r="15" spans="1:10" ht="45" x14ac:dyDescent="0.25">
      <c r="A15" s="36" t="s">
        <v>18</v>
      </c>
      <c r="B15" s="40" t="s">
        <v>303</v>
      </c>
      <c r="C15" s="41"/>
      <c r="D15" s="41">
        <v>566</v>
      </c>
      <c r="E15" s="41" t="s">
        <v>90</v>
      </c>
      <c r="F15" s="42"/>
      <c r="G15" s="42"/>
      <c r="H15" s="42">
        <f t="shared" si="0"/>
        <v>0</v>
      </c>
      <c r="I15" s="42">
        <f t="shared" si="1"/>
        <v>0</v>
      </c>
      <c r="J15" s="41"/>
    </row>
    <row r="16" spans="1:10" ht="45" x14ac:dyDescent="0.25">
      <c r="A16" s="46" t="s">
        <v>19</v>
      </c>
      <c r="B16" s="40" t="s">
        <v>304</v>
      </c>
      <c r="C16" s="41"/>
      <c r="D16" s="41">
        <v>200</v>
      </c>
      <c r="E16" s="41" t="s">
        <v>90</v>
      </c>
      <c r="F16" s="42"/>
      <c r="G16" s="42"/>
      <c r="H16" s="42">
        <f t="shared" si="0"/>
        <v>0</v>
      </c>
      <c r="I16" s="42">
        <f t="shared" si="1"/>
        <v>0</v>
      </c>
      <c r="J16" s="41"/>
    </row>
    <row r="17" spans="1:10" ht="45" x14ac:dyDescent="0.25">
      <c r="A17" s="36" t="s">
        <v>20</v>
      </c>
      <c r="B17" s="40" t="s">
        <v>305</v>
      </c>
      <c r="C17" s="41"/>
      <c r="D17" s="41">
        <v>150</v>
      </c>
      <c r="E17" s="41" t="s">
        <v>90</v>
      </c>
      <c r="F17" s="42"/>
      <c r="G17" s="42"/>
      <c r="H17" s="42">
        <f t="shared" si="0"/>
        <v>0</v>
      </c>
      <c r="I17" s="42">
        <f t="shared" si="1"/>
        <v>0</v>
      </c>
      <c r="J17" s="41"/>
    </row>
    <row r="18" spans="1:10" x14ac:dyDescent="0.25">
      <c r="A18" s="46" t="s">
        <v>21</v>
      </c>
      <c r="B18" s="40" t="s">
        <v>306</v>
      </c>
      <c r="C18" s="41"/>
      <c r="D18" s="41">
        <v>500</v>
      </c>
      <c r="E18" s="41" t="s">
        <v>89</v>
      </c>
      <c r="F18" s="42"/>
      <c r="G18" s="42"/>
      <c r="H18" s="42">
        <f t="shared" si="0"/>
        <v>0</v>
      </c>
      <c r="I18" s="42">
        <f t="shared" si="1"/>
        <v>0</v>
      </c>
      <c r="J18" s="41"/>
    </row>
    <row r="19" spans="1:10" x14ac:dyDescent="0.25">
      <c r="A19" s="36" t="s">
        <v>22</v>
      </c>
      <c r="B19" s="40" t="s">
        <v>307</v>
      </c>
      <c r="C19" s="41"/>
      <c r="D19" s="41">
        <v>1500</v>
      </c>
      <c r="E19" s="41" t="s">
        <v>89</v>
      </c>
      <c r="F19" s="42"/>
      <c r="G19" s="42"/>
      <c r="H19" s="42">
        <f t="shared" si="0"/>
        <v>0</v>
      </c>
      <c r="I19" s="42">
        <f t="shared" si="1"/>
        <v>0</v>
      </c>
      <c r="J19" s="41"/>
    </row>
    <row r="20" spans="1:10" x14ac:dyDescent="0.25">
      <c r="A20" s="46" t="s">
        <v>23</v>
      </c>
      <c r="B20" s="40" t="s">
        <v>308</v>
      </c>
      <c r="C20" s="41"/>
      <c r="D20" s="41">
        <v>633</v>
      </c>
      <c r="E20" s="41" t="s">
        <v>89</v>
      </c>
      <c r="F20" s="42"/>
      <c r="G20" s="42"/>
      <c r="H20" s="42">
        <f t="shared" si="0"/>
        <v>0</v>
      </c>
      <c r="I20" s="42">
        <f t="shared" si="1"/>
        <v>0</v>
      </c>
      <c r="J20" s="41"/>
    </row>
    <row r="21" spans="1:10" ht="30" x14ac:dyDescent="0.25">
      <c r="A21" s="36" t="s">
        <v>24</v>
      </c>
      <c r="B21" s="40" t="s">
        <v>309</v>
      </c>
      <c r="C21" s="41"/>
      <c r="D21" s="41">
        <v>533</v>
      </c>
      <c r="E21" s="41" t="s">
        <v>89</v>
      </c>
      <c r="F21" s="42"/>
      <c r="G21" s="42"/>
      <c r="H21" s="42">
        <f t="shared" si="0"/>
        <v>0</v>
      </c>
      <c r="I21" s="42">
        <f t="shared" si="1"/>
        <v>0</v>
      </c>
      <c r="J21" s="41"/>
    </row>
    <row r="22" spans="1:10" x14ac:dyDescent="0.25">
      <c r="A22" s="46" t="s">
        <v>25</v>
      </c>
      <c r="B22" s="40" t="s">
        <v>310</v>
      </c>
      <c r="C22" s="41"/>
      <c r="D22" s="41">
        <v>500</v>
      </c>
      <c r="E22" s="41" t="s">
        <v>89</v>
      </c>
      <c r="F22" s="42"/>
      <c r="G22" s="42"/>
      <c r="H22" s="42">
        <f t="shared" si="0"/>
        <v>0</v>
      </c>
      <c r="I22" s="42">
        <f t="shared" si="1"/>
        <v>0</v>
      </c>
      <c r="J22" s="41"/>
    </row>
    <row r="23" spans="1:10" x14ac:dyDescent="0.25">
      <c r="A23" s="36" t="s">
        <v>26</v>
      </c>
      <c r="B23" s="40" t="s">
        <v>311</v>
      </c>
      <c r="C23" s="41"/>
      <c r="D23" s="41">
        <v>3666</v>
      </c>
      <c r="E23" s="41" t="s">
        <v>89</v>
      </c>
      <c r="F23" s="42"/>
      <c r="G23" s="42"/>
      <c r="H23" s="42">
        <f t="shared" si="0"/>
        <v>0</v>
      </c>
      <c r="I23" s="42">
        <f t="shared" si="1"/>
        <v>0</v>
      </c>
      <c r="J23" s="41"/>
    </row>
    <row r="24" spans="1:10" x14ac:dyDescent="0.25">
      <c r="A24" s="46" t="s">
        <v>27</v>
      </c>
      <c r="B24" s="40" t="s">
        <v>312</v>
      </c>
      <c r="C24" s="41"/>
      <c r="D24" s="41">
        <v>466</v>
      </c>
      <c r="E24" s="41" t="s">
        <v>89</v>
      </c>
      <c r="F24" s="42"/>
      <c r="G24" s="42"/>
      <c r="H24" s="42">
        <f t="shared" si="0"/>
        <v>0</v>
      </c>
      <c r="I24" s="42">
        <f t="shared" si="1"/>
        <v>0</v>
      </c>
      <c r="J24" s="41"/>
    </row>
    <row r="25" spans="1:10" x14ac:dyDescent="0.25">
      <c r="A25" s="36" t="s">
        <v>28</v>
      </c>
      <c r="B25" s="40" t="s">
        <v>313</v>
      </c>
      <c r="C25" s="41"/>
      <c r="D25" s="41">
        <v>2300</v>
      </c>
      <c r="E25" s="41" t="s">
        <v>89</v>
      </c>
      <c r="F25" s="42"/>
      <c r="G25" s="42"/>
      <c r="H25" s="42">
        <f t="shared" si="0"/>
        <v>0</v>
      </c>
      <c r="I25" s="42">
        <f t="shared" si="1"/>
        <v>0</v>
      </c>
      <c r="J25" s="41"/>
    </row>
    <row r="26" spans="1:10" x14ac:dyDescent="0.25">
      <c r="A26" s="46" t="s">
        <v>29</v>
      </c>
      <c r="B26" s="40" t="s">
        <v>314</v>
      </c>
      <c r="C26" s="41"/>
      <c r="D26" s="41">
        <v>900</v>
      </c>
      <c r="E26" s="41" t="s">
        <v>89</v>
      </c>
      <c r="F26" s="42"/>
      <c r="G26" s="42"/>
      <c r="H26" s="42">
        <f t="shared" si="0"/>
        <v>0</v>
      </c>
      <c r="I26" s="42">
        <f t="shared" si="1"/>
        <v>0</v>
      </c>
      <c r="J26" s="41"/>
    </row>
    <row r="27" spans="1:10" x14ac:dyDescent="0.25">
      <c r="A27" s="36" t="s">
        <v>30</v>
      </c>
      <c r="B27" s="40" t="s">
        <v>315</v>
      </c>
      <c r="C27" s="41"/>
      <c r="D27" s="41">
        <v>4000</v>
      </c>
      <c r="E27" s="41" t="s">
        <v>89</v>
      </c>
      <c r="F27" s="42"/>
      <c r="G27" s="42"/>
      <c r="H27" s="42">
        <f t="shared" si="0"/>
        <v>0</v>
      </c>
      <c r="I27" s="42">
        <f t="shared" si="1"/>
        <v>0</v>
      </c>
      <c r="J27" s="41"/>
    </row>
    <row r="28" spans="1:10" x14ac:dyDescent="0.25">
      <c r="A28" s="46" t="s">
        <v>31</v>
      </c>
      <c r="B28" s="40" t="s">
        <v>316</v>
      </c>
      <c r="C28" s="41"/>
      <c r="D28" s="41">
        <v>400</v>
      </c>
      <c r="E28" s="41" t="s">
        <v>89</v>
      </c>
      <c r="F28" s="42"/>
      <c r="G28" s="42"/>
      <c r="H28" s="42">
        <f t="shared" si="0"/>
        <v>0</v>
      </c>
      <c r="I28" s="42">
        <f t="shared" si="1"/>
        <v>0</v>
      </c>
      <c r="J28" s="41"/>
    </row>
    <row r="29" spans="1:10" ht="30" x14ac:dyDescent="0.25">
      <c r="A29" s="36" t="s">
        <v>32</v>
      </c>
      <c r="B29" s="40" t="s">
        <v>317</v>
      </c>
      <c r="C29" s="41"/>
      <c r="D29" s="41">
        <v>50</v>
      </c>
      <c r="E29" s="41" t="s">
        <v>89</v>
      </c>
      <c r="F29" s="42"/>
      <c r="G29" s="42"/>
      <c r="H29" s="42">
        <f t="shared" si="0"/>
        <v>0</v>
      </c>
      <c r="I29" s="42">
        <f t="shared" si="1"/>
        <v>0</v>
      </c>
      <c r="J29" s="41"/>
    </row>
    <row r="30" spans="1:10" x14ac:dyDescent="0.25">
      <c r="A30" s="46" t="s">
        <v>131</v>
      </c>
      <c r="B30" s="40" t="s">
        <v>318</v>
      </c>
      <c r="C30" s="41"/>
      <c r="D30" s="41">
        <v>900</v>
      </c>
      <c r="E30" s="41" t="s">
        <v>89</v>
      </c>
      <c r="F30" s="42"/>
      <c r="G30" s="42"/>
      <c r="H30" s="42">
        <f t="shared" si="0"/>
        <v>0</v>
      </c>
      <c r="I30" s="42">
        <f t="shared" si="1"/>
        <v>0</v>
      </c>
      <c r="J30" s="41"/>
    </row>
    <row r="31" spans="1:10" ht="30" x14ac:dyDescent="0.25">
      <c r="A31" s="36" t="s">
        <v>132</v>
      </c>
      <c r="B31" s="40" t="s">
        <v>319</v>
      </c>
      <c r="C31" s="41"/>
      <c r="D31" s="41">
        <v>666</v>
      </c>
      <c r="E31" s="41" t="s">
        <v>89</v>
      </c>
      <c r="F31" s="42"/>
      <c r="G31" s="42"/>
      <c r="H31" s="42">
        <f t="shared" si="0"/>
        <v>0</v>
      </c>
      <c r="I31" s="42">
        <f t="shared" si="1"/>
        <v>0</v>
      </c>
      <c r="J31" s="41"/>
    </row>
    <row r="32" spans="1:10" x14ac:dyDescent="0.25">
      <c r="A32" s="46" t="s">
        <v>133</v>
      </c>
      <c r="B32" s="40" t="s">
        <v>320</v>
      </c>
      <c r="C32" s="41"/>
      <c r="D32" s="41">
        <v>1000</v>
      </c>
      <c r="E32" s="41" t="s">
        <v>89</v>
      </c>
      <c r="F32" s="42"/>
      <c r="G32" s="42"/>
      <c r="H32" s="42">
        <f t="shared" si="0"/>
        <v>0</v>
      </c>
      <c r="I32" s="42">
        <f t="shared" si="1"/>
        <v>0</v>
      </c>
      <c r="J32" s="41"/>
    </row>
    <row r="33" spans="1:10" x14ac:dyDescent="0.25">
      <c r="A33" s="36" t="s">
        <v>134</v>
      </c>
      <c r="B33" s="40" t="s">
        <v>321</v>
      </c>
      <c r="C33" s="41"/>
      <c r="D33" s="41">
        <v>1800</v>
      </c>
      <c r="E33" s="41" t="s">
        <v>89</v>
      </c>
      <c r="F33" s="42"/>
      <c r="G33" s="42"/>
      <c r="H33" s="42">
        <f t="shared" si="0"/>
        <v>0</v>
      </c>
      <c r="I33" s="42">
        <f t="shared" si="1"/>
        <v>0</v>
      </c>
      <c r="J33" s="41"/>
    </row>
    <row r="34" spans="1:10" x14ac:dyDescent="0.25">
      <c r="A34" s="46" t="s">
        <v>135</v>
      </c>
      <c r="B34" s="40" t="s">
        <v>322</v>
      </c>
      <c r="C34" s="41"/>
      <c r="D34" s="41">
        <v>400</v>
      </c>
      <c r="E34" s="41" t="s">
        <v>89</v>
      </c>
      <c r="F34" s="42"/>
      <c r="G34" s="42"/>
      <c r="H34" s="42">
        <f t="shared" si="0"/>
        <v>0</v>
      </c>
      <c r="I34" s="42">
        <f t="shared" si="1"/>
        <v>0</v>
      </c>
      <c r="J34" s="41"/>
    </row>
    <row r="35" spans="1:10" x14ac:dyDescent="0.25">
      <c r="A35" s="36" t="s">
        <v>136</v>
      </c>
      <c r="B35" s="40" t="s">
        <v>323</v>
      </c>
      <c r="C35" s="41"/>
      <c r="D35" s="41">
        <v>1800</v>
      </c>
      <c r="E35" s="41" t="s">
        <v>89</v>
      </c>
      <c r="F35" s="42"/>
      <c r="G35" s="42"/>
      <c r="H35" s="42">
        <f t="shared" si="0"/>
        <v>0</v>
      </c>
      <c r="I35" s="42">
        <f t="shared" si="1"/>
        <v>0</v>
      </c>
      <c r="J35" s="41"/>
    </row>
    <row r="36" spans="1:10" ht="45" x14ac:dyDescent="0.25">
      <c r="A36" s="46" t="s">
        <v>137</v>
      </c>
      <c r="B36" s="40" t="s">
        <v>324</v>
      </c>
      <c r="C36" s="41"/>
      <c r="D36" s="41">
        <v>1600</v>
      </c>
      <c r="E36" s="41" t="s">
        <v>89</v>
      </c>
      <c r="F36" s="42"/>
      <c r="G36" s="42"/>
      <c r="H36" s="42">
        <f t="shared" si="0"/>
        <v>0</v>
      </c>
      <c r="I36" s="42">
        <f t="shared" si="1"/>
        <v>0</v>
      </c>
      <c r="J36" s="41"/>
    </row>
    <row r="37" spans="1:10" ht="60" x14ac:dyDescent="0.25">
      <c r="A37" s="36" t="s">
        <v>138</v>
      </c>
      <c r="B37" s="40" t="s">
        <v>325</v>
      </c>
      <c r="C37" s="41"/>
      <c r="D37" s="41">
        <v>1600</v>
      </c>
      <c r="E37" s="41" t="s">
        <v>89</v>
      </c>
      <c r="F37" s="42"/>
      <c r="G37" s="42"/>
      <c r="H37" s="42">
        <f t="shared" si="0"/>
        <v>0</v>
      </c>
      <c r="I37" s="42">
        <f t="shared" si="1"/>
        <v>0</v>
      </c>
      <c r="J37" s="41"/>
    </row>
    <row r="38" spans="1:10" x14ac:dyDescent="0.25">
      <c r="A38" s="46" t="s">
        <v>139</v>
      </c>
      <c r="B38" s="40" t="s">
        <v>326</v>
      </c>
      <c r="C38" s="41"/>
      <c r="D38" s="41">
        <v>70</v>
      </c>
      <c r="E38" s="41" t="s">
        <v>90</v>
      </c>
      <c r="F38" s="42"/>
      <c r="G38" s="42"/>
      <c r="H38" s="42">
        <f t="shared" si="0"/>
        <v>0</v>
      </c>
      <c r="I38" s="42">
        <f t="shared" si="1"/>
        <v>0</v>
      </c>
      <c r="J38" s="41"/>
    </row>
    <row r="39" spans="1:10" x14ac:dyDescent="0.25">
      <c r="A39" s="36" t="s">
        <v>140</v>
      </c>
      <c r="B39" s="40" t="s">
        <v>327</v>
      </c>
      <c r="C39" s="41"/>
      <c r="D39" s="41">
        <v>3</v>
      </c>
      <c r="E39" s="41" t="s">
        <v>90</v>
      </c>
      <c r="F39" s="42"/>
      <c r="G39" s="42"/>
      <c r="H39" s="42">
        <f t="shared" si="0"/>
        <v>0</v>
      </c>
      <c r="I39" s="42">
        <f t="shared" si="1"/>
        <v>0</v>
      </c>
      <c r="J39" s="41"/>
    </row>
    <row r="40" spans="1:10" ht="30" x14ac:dyDescent="0.25">
      <c r="A40" s="46" t="s">
        <v>141</v>
      </c>
      <c r="B40" s="40" t="s">
        <v>328</v>
      </c>
      <c r="C40" s="41"/>
      <c r="D40" s="41">
        <v>4</v>
      </c>
      <c r="E40" s="41" t="s">
        <v>90</v>
      </c>
      <c r="F40" s="42"/>
      <c r="G40" s="42"/>
      <c r="H40" s="42">
        <f t="shared" si="0"/>
        <v>0</v>
      </c>
      <c r="I40" s="42">
        <f t="shared" si="1"/>
        <v>0</v>
      </c>
      <c r="J40" s="41"/>
    </row>
    <row r="41" spans="1:10" x14ac:dyDescent="0.25">
      <c r="A41" s="46" t="s">
        <v>142</v>
      </c>
      <c r="B41" s="40" t="s">
        <v>329</v>
      </c>
      <c r="C41" s="41"/>
      <c r="D41" s="41">
        <v>70</v>
      </c>
      <c r="E41" s="41" t="s">
        <v>90</v>
      </c>
      <c r="F41" s="42"/>
      <c r="G41" s="42"/>
      <c r="H41" s="42">
        <f t="shared" si="0"/>
        <v>0</v>
      </c>
      <c r="I41" s="42">
        <f t="shared" si="1"/>
        <v>0</v>
      </c>
      <c r="J41" s="41"/>
    </row>
    <row r="42" spans="1:10" x14ac:dyDescent="0.25">
      <c r="A42" s="46"/>
      <c r="B42" s="51" t="s">
        <v>51</v>
      </c>
      <c r="C42" s="41"/>
      <c r="D42" s="41"/>
      <c r="E42" s="41"/>
      <c r="F42" s="42"/>
      <c r="G42" s="42"/>
      <c r="H42" s="42"/>
      <c r="I42" s="55">
        <f>SUM(I12:I41)</f>
        <v>0</v>
      </c>
      <c r="J42" s="41"/>
    </row>
    <row r="44" spans="1:10" x14ac:dyDescent="0.25">
      <c r="A44" s="15" t="s">
        <v>53</v>
      </c>
      <c r="B44" s="14"/>
      <c r="C44" s="14"/>
      <c r="D44" s="14"/>
      <c r="E44" s="14"/>
      <c r="F44" s="26"/>
      <c r="G44" s="26"/>
      <c r="H44" s="26"/>
      <c r="I44" s="14"/>
    </row>
    <row r="45" spans="1:10" x14ac:dyDescent="0.25">
      <c r="A45" s="14" t="s">
        <v>54</v>
      </c>
      <c r="B45" s="14"/>
      <c r="C45" s="14"/>
      <c r="D45" s="14"/>
      <c r="E45" s="14"/>
      <c r="F45" s="26"/>
      <c r="G45" s="26"/>
      <c r="H45" s="26"/>
      <c r="I45" s="14"/>
    </row>
    <row r="46" spans="1:10" x14ac:dyDescent="0.25">
      <c r="A46" s="14" t="s">
        <v>55</v>
      </c>
      <c r="B46" s="14"/>
      <c r="C46" s="14"/>
      <c r="D46" s="14"/>
      <c r="E46" s="14"/>
      <c r="F46" s="26"/>
      <c r="G46" s="26"/>
      <c r="H46" s="26"/>
      <c r="I46" s="14"/>
    </row>
    <row r="47" spans="1:10" x14ac:dyDescent="0.25">
      <c r="A47" s="14"/>
      <c r="B47" s="14"/>
      <c r="C47" s="14"/>
      <c r="D47" s="14"/>
      <c r="E47" s="14"/>
      <c r="F47" s="26"/>
      <c r="G47" s="26"/>
      <c r="H47" s="26"/>
      <c r="I47" s="14"/>
    </row>
    <row r="48" spans="1:10" x14ac:dyDescent="0.25">
      <c r="A48" s="14" t="s">
        <v>56</v>
      </c>
      <c r="D48" t="s">
        <v>58</v>
      </c>
      <c r="F48" s="22" t="s">
        <v>57</v>
      </c>
      <c r="I48"/>
    </row>
  </sheetData>
  <pageMargins left="0" right="0" top="0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8" workbookViewId="0">
      <selection activeCell="L21" sqref="L21"/>
    </sheetView>
  </sheetViews>
  <sheetFormatPr defaultRowHeight="15" x14ac:dyDescent="0.25"/>
  <cols>
    <col min="1" max="1" width="4.28515625" customWidth="1"/>
    <col min="2" max="2" width="39" customWidth="1"/>
    <col min="3" max="3" width="17.28515625" customWidth="1"/>
    <col min="6" max="7" width="9.140625" style="22"/>
    <col min="8" max="8" width="14" style="22" customWidth="1"/>
    <col min="9" max="9" width="15" style="22" customWidth="1"/>
    <col min="10" max="10" width="10.42578125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370</v>
      </c>
    </row>
    <row r="11" spans="1:10" ht="60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x14ac:dyDescent="0.25">
      <c r="A12" s="5" t="s">
        <v>15</v>
      </c>
      <c r="B12" s="38" t="s">
        <v>331</v>
      </c>
      <c r="C12" s="6"/>
      <c r="D12" s="6">
        <v>5</v>
      </c>
      <c r="E12" s="6" t="s">
        <v>90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x14ac:dyDescent="0.25">
      <c r="A13" s="5" t="s">
        <v>16</v>
      </c>
      <c r="B13" s="38" t="s">
        <v>332</v>
      </c>
      <c r="C13" s="6"/>
      <c r="D13" s="6">
        <v>5</v>
      </c>
      <c r="E13" s="6" t="s">
        <v>90</v>
      </c>
      <c r="F13" s="33"/>
      <c r="G13" s="33"/>
      <c r="H13" s="33">
        <f t="shared" ref="H13:H49" si="0">SUM(F13+G13)</f>
        <v>0</v>
      </c>
      <c r="I13" s="33">
        <f t="shared" ref="I13:I49" si="1">D13*H13</f>
        <v>0</v>
      </c>
      <c r="J13" s="6"/>
    </row>
    <row r="14" spans="1:10" x14ac:dyDescent="0.25">
      <c r="A14" s="5" t="s">
        <v>17</v>
      </c>
      <c r="B14" s="38" t="s">
        <v>333</v>
      </c>
      <c r="C14" s="6"/>
      <c r="D14" s="6">
        <v>5</v>
      </c>
      <c r="E14" s="6" t="s">
        <v>90</v>
      </c>
      <c r="F14" s="33"/>
      <c r="G14" s="33"/>
      <c r="H14" s="33">
        <f t="shared" si="0"/>
        <v>0</v>
      </c>
      <c r="I14" s="33">
        <f t="shared" si="1"/>
        <v>0</v>
      </c>
      <c r="J14" s="6"/>
    </row>
    <row r="15" spans="1:10" x14ac:dyDescent="0.25">
      <c r="A15" s="5" t="s">
        <v>18</v>
      </c>
      <c r="B15" s="38" t="s">
        <v>334</v>
      </c>
      <c r="C15" s="6"/>
      <c r="D15" s="6">
        <v>5</v>
      </c>
      <c r="E15" s="6" t="s">
        <v>90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x14ac:dyDescent="0.25">
      <c r="A16" s="5" t="s">
        <v>19</v>
      </c>
      <c r="B16" s="38" t="s">
        <v>335</v>
      </c>
      <c r="C16" s="6"/>
      <c r="D16" s="6">
        <v>5</v>
      </c>
      <c r="E16" s="6" t="s">
        <v>90</v>
      </c>
      <c r="F16" s="33"/>
      <c r="G16" s="33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5" t="s">
        <v>20</v>
      </c>
      <c r="B17" s="38" t="s">
        <v>336</v>
      </c>
      <c r="C17" s="6"/>
      <c r="D17" s="6">
        <v>5</v>
      </c>
      <c r="E17" s="6" t="s">
        <v>90</v>
      </c>
      <c r="F17" s="33"/>
      <c r="G17" s="33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5" t="s">
        <v>21</v>
      </c>
      <c r="B18" s="38" t="s">
        <v>337</v>
      </c>
      <c r="C18" s="6"/>
      <c r="D18" s="6">
        <v>0.2</v>
      </c>
      <c r="E18" s="6" t="s">
        <v>90</v>
      </c>
      <c r="F18" s="33"/>
      <c r="G18" s="33"/>
      <c r="H18" s="33">
        <f t="shared" si="0"/>
        <v>0</v>
      </c>
      <c r="I18" s="33">
        <f t="shared" si="1"/>
        <v>0</v>
      </c>
      <c r="J18" s="6"/>
    </row>
    <row r="19" spans="1:10" x14ac:dyDescent="0.25">
      <c r="A19" s="5" t="s">
        <v>22</v>
      </c>
      <c r="B19" s="38" t="s">
        <v>338</v>
      </c>
      <c r="C19" s="6"/>
      <c r="D19" s="6">
        <v>0.2</v>
      </c>
      <c r="E19" s="6" t="s">
        <v>90</v>
      </c>
      <c r="F19" s="33"/>
      <c r="G19" s="33"/>
      <c r="H19" s="33">
        <f t="shared" si="0"/>
        <v>0</v>
      </c>
      <c r="I19" s="33">
        <f t="shared" si="1"/>
        <v>0</v>
      </c>
      <c r="J19" s="6"/>
    </row>
    <row r="20" spans="1:10" x14ac:dyDescent="0.25">
      <c r="A20" s="5" t="s">
        <v>23</v>
      </c>
      <c r="B20" s="38" t="s">
        <v>339</v>
      </c>
      <c r="C20" s="6"/>
      <c r="D20" s="6">
        <v>10</v>
      </c>
      <c r="E20" s="6" t="s">
        <v>89</v>
      </c>
      <c r="F20" s="33"/>
      <c r="G20" s="33"/>
      <c r="H20" s="33">
        <f t="shared" si="0"/>
        <v>0</v>
      </c>
      <c r="I20" s="33">
        <f t="shared" si="1"/>
        <v>0</v>
      </c>
      <c r="J20" s="6"/>
    </row>
    <row r="21" spans="1:10" x14ac:dyDescent="0.25">
      <c r="A21" s="5" t="s">
        <v>24</v>
      </c>
      <c r="B21" s="38" t="s">
        <v>340</v>
      </c>
      <c r="C21" s="6"/>
      <c r="D21" s="6">
        <v>0.2</v>
      </c>
      <c r="E21" s="6" t="s">
        <v>90</v>
      </c>
      <c r="F21" s="33"/>
      <c r="G21" s="33"/>
      <c r="H21" s="33">
        <f t="shared" si="0"/>
        <v>0</v>
      </c>
      <c r="I21" s="33">
        <f t="shared" si="1"/>
        <v>0</v>
      </c>
      <c r="J21" s="6"/>
    </row>
    <row r="22" spans="1:10" x14ac:dyDescent="0.25">
      <c r="A22" s="5" t="s">
        <v>25</v>
      </c>
      <c r="B22" s="38" t="s">
        <v>341</v>
      </c>
      <c r="C22" s="6"/>
      <c r="D22" s="6">
        <v>0.2</v>
      </c>
      <c r="E22" s="6" t="s">
        <v>90</v>
      </c>
      <c r="F22" s="33"/>
      <c r="G22" s="33"/>
      <c r="H22" s="33">
        <f t="shared" si="0"/>
        <v>0</v>
      </c>
      <c r="I22" s="33">
        <f t="shared" si="1"/>
        <v>0</v>
      </c>
      <c r="J22" s="6"/>
    </row>
    <row r="23" spans="1:10" x14ac:dyDescent="0.25">
      <c r="A23" s="5" t="s">
        <v>26</v>
      </c>
      <c r="B23" s="38" t="s">
        <v>342</v>
      </c>
      <c r="C23" s="6"/>
      <c r="D23" s="6">
        <v>10</v>
      </c>
      <c r="E23" s="6" t="s">
        <v>89</v>
      </c>
      <c r="F23" s="33"/>
      <c r="G23" s="33"/>
      <c r="H23" s="33">
        <f t="shared" si="0"/>
        <v>0</v>
      </c>
      <c r="I23" s="33">
        <f t="shared" si="1"/>
        <v>0</v>
      </c>
      <c r="J23" s="6"/>
    </row>
    <row r="24" spans="1:10" x14ac:dyDescent="0.25">
      <c r="A24" s="5" t="s">
        <v>27</v>
      </c>
      <c r="B24" s="38" t="s">
        <v>343</v>
      </c>
      <c r="C24" s="6"/>
      <c r="D24" s="6">
        <v>0.2</v>
      </c>
      <c r="E24" s="6" t="s">
        <v>90</v>
      </c>
      <c r="F24" s="33"/>
      <c r="G24" s="33"/>
      <c r="H24" s="33">
        <f t="shared" si="0"/>
        <v>0</v>
      </c>
      <c r="I24" s="33">
        <f t="shared" si="1"/>
        <v>0</v>
      </c>
      <c r="J24" s="6"/>
    </row>
    <row r="25" spans="1:10" x14ac:dyDescent="0.25">
      <c r="A25" s="5" t="s">
        <v>28</v>
      </c>
      <c r="B25" s="38" t="s">
        <v>344</v>
      </c>
      <c r="C25" s="6"/>
      <c r="D25" s="6">
        <v>0.2</v>
      </c>
      <c r="E25" s="6" t="s">
        <v>90</v>
      </c>
      <c r="F25" s="33"/>
      <c r="G25" s="33"/>
      <c r="H25" s="33">
        <f t="shared" si="0"/>
        <v>0</v>
      </c>
      <c r="I25" s="33">
        <f t="shared" si="1"/>
        <v>0</v>
      </c>
      <c r="J25" s="6"/>
    </row>
    <row r="26" spans="1:10" x14ac:dyDescent="0.25">
      <c r="A26" s="5" t="s">
        <v>29</v>
      </c>
      <c r="B26" s="38" t="s">
        <v>345</v>
      </c>
      <c r="C26" s="6"/>
      <c r="D26" s="6">
        <v>0.2</v>
      </c>
      <c r="E26" s="6" t="s">
        <v>90</v>
      </c>
      <c r="F26" s="33"/>
      <c r="G26" s="33"/>
      <c r="H26" s="33">
        <f t="shared" si="0"/>
        <v>0</v>
      </c>
      <c r="I26" s="33">
        <f t="shared" si="1"/>
        <v>0</v>
      </c>
      <c r="J26" s="6"/>
    </row>
    <row r="27" spans="1:10" x14ac:dyDescent="0.25">
      <c r="A27" s="5" t="s">
        <v>30</v>
      </c>
      <c r="B27" s="38" t="s">
        <v>346</v>
      </c>
      <c r="C27" s="6"/>
      <c r="D27" s="6">
        <v>2</v>
      </c>
      <c r="E27" s="6" t="s">
        <v>90</v>
      </c>
      <c r="F27" s="33"/>
      <c r="G27" s="33"/>
      <c r="H27" s="33">
        <f t="shared" si="0"/>
        <v>0</v>
      </c>
      <c r="I27" s="33">
        <f t="shared" si="1"/>
        <v>0</v>
      </c>
      <c r="J27" s="6"/>
    </row>
    <row r="28" spans="1:10" x14ac:dyDescent="0.25">
      <c r="A28" s="5" t="s">
        <v>31</v>
      </c>
      <c r="B28" s="38" t="s">
        <v>347</v>
      </c>
      <c r="C28" s="6"/>
      <c r="D28" s="6">
        <v>0.2</v>
      </c>
      <c r="E28" s="6" t="s">
        <v>90</v>
      </c>
      <c r="F28" s="33"/>
      <c r="G28" s="33"/>
      <c r="H28" s="33">
        <f t="shared" si="0"/>
        <v>0</v>
      </c>
      <c r="I28" s="33">
        <f t="shared" si="1"/>
        <v>0</v>
      </c>
      <c r="J28" s="6"/>
    </row>
    <row r="29" spans="1:10" x14ac:dyDescent="0.25">
      <c r="A29" s="5" t="s">
        <v>32</v>
      </c>
      <c r="B29" s="38" t="s">
        <v>348</v>
      </c>
      <c r="C29" s="6"/>
      <c r="D29" s="6">
        <v>80</v>
      </c>
      <c r="E29" s="6" t="s">
        <v>90</v>
      </c>
      <c r="F29" s="33"/>
      <c r="G29" s="33"/>
      <c r="H29" s="33">
        <f t="shared" si="0"/>
        <v>0</v>
      </c>
      <c r="I29" s="33">
        <f t="shared" si="1"/>
        <v>0</v>
      </c>
      <c r="J29" s="6"/>
    </row>
    <row r="30" spans="1:10" x14ac:dyDescent="0.25">
      <c r="A30" s="5" t="s">
        <v>131</v>
      </c>
      <c r="B30" s="38" t="s">
        <v>349</v>
      </c>
      <c r="C30" s="6"/>
      <c r="D30" s="6">
        <v>16</v>
      </c>
      <c r="E30" s="6" t="s">
        <v>89</v>
      </c>
      <c r="F30" s="33"/>
      <c r="G30" s="33"/>
      <c r="H30" s="33">
        <f t="shared" si="0"/>
        <v>0</v>
      </c>
      <c r="I30" s="33">
        <f t="shared" si="1"/>
        <v>0</v>
      </c>
      <c r="J30" s="6"/>
    </row>
    <row r="31" spans="1:10" x14ac:dyDescent="0.25">
      <c r="A31" s="5" t="s">
        <v>132</v>
      </c>
      <c r="B31" s="38" t="s">
        <v>350</v>
      </c>
      <c r="C31" s="6"/>
      <c r="D31" s="6">
        <v>70</v>
      </c>
      <c r="E31" s="6" t="s">
        <v>369</v>
      </c>
      <c r="F31" s="33"/>
      <c r="G31" s="33"/>
      <c r="H31" s="33">
        <f t="shared" si="0"/>
        <v>0</v>
      </c>
      <c r="I31" s="33">
        <f t="shared" si="1"/>
        <v>0</v>
      </c>
      <c r="J31" s="6"/>
    </row>
    <row r="32" spans="1:10" x14ac:dyDescent="0.25">
      <c r="A32" s="5" t="s">
        <v>133</v>
      </c>
      <c r="B32" s="38" t="s">
        <v>351</v>
      </c>
      <c r="C32" s="6"/>
      <c r="D32" s="6">
        <v>100</v>
      </c>
      <c r="E32" s="6" t="s">
        <v>89</v>
      </c>
      <c r="F32" s="33"/>
      <c r="G32" s="33"/>
      <c r="H32" s="33">
        <f t="shared" si="0"/>
        <v>0</v>
      </c>
      <c r="I32" s="33">
        <f t="shared" si="1"/>
        <v>0</v>
      </c>
      <c r="J32" s="6"/>
    </row>
    <row r="33" spans="1:10" ht="26.25" x14ac:dyDescent="0.25">
      <c r="A33" s="5" t="s">
        <v>134</v>
      </c>
      <c r="B33" s="56" t="s">
        <v>352</v>
      </c>
      <c r="C33" s="6"/>
      <c r="D33" s="6">
        <v>46</v>
      </c>
      <c r="E33" s="6" t="s">
        <v>90</v>
      </c>
      <c r="F33" s="33"/>
      <c r="G33" s="33"/>
      <c r="H33" s="33">
        <f t="shared" si="0"/>
        <v>0</v>
      </c>
      <c r="I33" s="33">
        <f t="shared" si="1"/>
        <v>0</v>
      </c>
      <c r="J33" s="6"/>
    </row>
    <row r="34" spans="1:10" x14ac:dyDescent="0.25">
      <c r="A34" s="5" t="s">
        <v>135</v>
      </c>
      <c r="B34" s="38" t="s">
        <v>353</v>
      </c>
      <c r="C34" s="6"/>
      <c r="D34" s="6">
        <v>70</v>
      </c>
      <c r="E34" s="6" t="s">
        <v>89</v>
      </c>
      <c r="F34" s="33"/>
      <c r="G34" s="33"/>
      <c r="H34" s="33">
        <f t="shared" si="0"/>
        <v>0</v>
      </c>
      <c r="I34" s="33">
        <f t="shared" si="1"/>
        <v>0</v>
      </c>
      <c r="J34" s="6"/>
    </row>
    <row r="35" spans="1:10" x14ac:dyDescent="0.25">
      <c r="A35" s="5" t="s">
        <v>136</v>
      </c>
      <c r="B35" s="38" t="s">
        <v>354</v>
      </c>
      <c r="C35" s="6"/>
      <c r="D35" s="6">
        <v>13</v>
      </c>
      <c r="E35" s="6" t="s">
        <v>90</v>
      </c>
      <c r="F35" s="33"/>
      <c r="G35" s="33"/>
      <c r="H35" s="33">
        <f t="shared" si="0"/>
        <v>0</v>
      </c>
      <c r="I35" s="33">
        <f t="shared" si="1"/>
        <v>0</v>
      </c>
      <c r="J35" s="6"/>
    </row>
    <row r="36" spans="1:10" x14ac:dyDescent="0.25">
      <c r="A36" s="5" t="s">
        <v>137</v>
      </c>
      <c r="B36" s="38" t="s">
        <v>355</v>
      </c>
      <c r="C36" s="6"/>
      <c r="D36" s="6">
        <v>3</v>
      </c>
      <c r="E36" s="6" t="s">
        <v>90</v>
      </c>
      <c r="F36" s="33"/>
      <c r="G36" s="33"/>
      <c r="H36" s="33">
        <f t="shared" si="0"/>
        <v>0</v>
      </c>
      <c r="I36" s="33">
        <f t="shared" si="1"/>
        <v>0</v>
      </c>
      <c r="J36" s="6"/>
    </row>
    <row r="37" spans="1:10" x14ac:dyDescent="0.25">
      <c r="A37" s="5" t="s">
        <v>138</v>
      </c>
      <c r="B37" s="38" t="s">
        <v>356</v>
      </c>
      <c r="C37" s="6"/>
      <c r="D37" s="6">
        <v>25</v>
      </c>
      <c r="E37" s="6" t="s">
        <v>90</v>
      </c>
      <c r="F37" s="33"/>
      <c r="G37" s="33"/>
      <c r="H37" s="33">
        <f t="shared" si="0"/>
        <v>0</v>
      </c>
      <c r="I37" s="33">
        <f t="shared" si="1"/>
        <v>0</v>
      </c>
      <c r="J37" s="6"/>
    </row>
    <row r="38" spans="1:10" ht="26.25" x14ac:dyDescent="0.25">
      <c r="A38" s="5" t="s">
        <v>139</v>
      </c>
      <c r="B38" s="56" t="s">
        <v>357</v>
      </c>
      <c r="C38" s="6"/>
      <c r="D38" s="6">
        <v>300</v>
      </c>
      <c r="E38" s="6" t="s">
        <v>89</v>
      </c>
      <c r="F38" s="33"/>
      <c r="G38" s="33"/>
      <c r="H38" s="33">
        <f t="shared" si="0"/>
        <v>0</v>
      </c>
      <c r="I38" s="33">
        <f t="shared" si="1"/>
        <v>0</v>
      </c>
      <c r="J38" s="6"/>
    </row>
    <row r="39" spans="1:10" x14ac:dyDescent="0.25">
      <c r="A39" s="5" t="s">
        <v>140</v>
      </c>
      <c r="B39" s="38" t="s">
        <v>358</v>
      </c>
      <c r="C39" s="6"/>
      <c r="D39" s="6">
        <v>13</v>
      </c>
      <c r="E39" s="6" t="s">
        <v>90</v>
      </c>
      <c r="F39" s="33"/>
      <c r="G39" s="33"/>
      <c r="H39" s="33">
        <f t="shared" si="0"/>
        <v>0</v>
      </c>
      <c r="I39" s="33">
        <f t="shared" si="1"/>
        <v>0</v>
      </c>
      <c r="J39" s="6"/>
    </row>
    <row r="40" spans="1:10" x14ac:dyDescent="0.25">
      <c r="A40" s="5" t="s">
        <v>141</v>
      </c>
      <c r="B40" s="38" t="s">
        <v>359</v>
      </c>
      <c r="C40" s="6"/>
      <c r="D40" s="6">
        <v>13</v>
      </c>
      <c r="E40" s="6" t="s">
        <v>90</v>
      </c>
      <c r="F40" s="33"/>
      <c r="G40" s="33"/>
      <c r="H40" s="33">
        <f t="shared" si="0"/>
        <v>0</v>
      </c>
      <c r="I40" s="33">
        <f t="shared" si="1"/>
        <v>0</v>
      </c>
      <c r="J40" s="6"/>
    </row>
    <row r="41" spans="1:10" x14ac:dyDescent="0.25">
      <c r="A41" s="5" t="s">
        <v>142</v>
      </c>
      <c r="B41" s="38" t="s">
        <v>360</v>
      </c>
      <c r="C41" s="6"/>
      <c r="D41" s="6">
        <v>600</v>
      </c>
      <c r="E41" s="6" t="s">
        <v>90</v>
      </c>
      <c r="F41" s="33"/>
      <c r="G41" s="33"/>
      <c r="H41" s="33">
        <f t="shared" si="0"/>
        <v>0</v>
      </c>
      <c r="I41" s="33">
        <f t="shared" si="1"/>
        <v>0</v>
      </c>
      <c r="J41" s="6"/>
    </row>
    <row r="42" spans="1:10" x14ac:dyDescent="0.25">
      <c r="A42" s="5" t="s">
        <v>143</v>
      </c>
      <c r="B42" s="38" t="s">
        <v>361</v>
      </c>
      <c r="C42" s="6"/>
      <c r="D42" s="6">
        <v>6</v>
      </c>
      <c r="E42" s="6" t="s">
        <v>90</v>
      </c>
      <c r="F42" s="33"/>
      <c r="G42" s="33"/>
      <c r="H42" s="33">
        <f t="shared" si="0"/>
        <v>0</v>
      </c>
      <c r="I42" s="33">
        <f t="shared" si="1"/>
        <v>0</v>
      </c>
      <c r="J42" s="6"/>
    </row>
    <row r="43" spans="1:10" x14ac:dyDescent="0.25">
      <c r="A43" s="5" t="s">
        <v>144</v>
      </c>
      <c r="B43" s="38" t="s">
        <v>362</v>
      </c>
      <c r="C43" s="6"/>
      <c r="D43" s="6">
        <v>10</v>
      </c>
      <c r="E43" s="6" t="s">
        <v>90</v>
      </c>
      <c r="F43" s="33"/>
      <c r="G43" s="33"/>
      <c r="H43" s="33">
        <f t="shared" si="0"/>
        <v>0</v>
      </c>
      <c r="I43" s="33">
        <f t="shared" si="1"/>
        <v>0</v>
      </c>
      <c r="J43" s="6"/>
    </row>
    <row r="44" spans="1:10" x14ac:dyDescent="0.25">
      <c r="A44" s="5" t="s">
        <v>145</v>
      </c>
      <c r="B44" s="38" t="s">
        <v>363</v>
      </c>
      <c r="C44" s="6"/>
      <c r="D44" s="6">
        <v>266</v>
      </c>
      <c r="E44" s="6" t="s">
        <v>89</v>
      </c>
      <c r="F44" s="33"/>
      <c r="G44" s="33"/>
      <c r="H44" s="33">
        <f t="shared" si="0"/>
        <v>0</v>
      </c>
      <c r="I44" s="33">
        <f t="shared" si="1"/>
        <v>0</v>
      </c>
      <c r="J44" s="6"/>
    </row>
    <row r="45" spans="1:10" x14ac:dyDescent="0.25">
      <c r="A45" s="5" t="s">
        <v>146</v>
      </c>
      <c r="B45" s="38" t="s">
        <v>364</v>
      </c>
      <c r="C45" s="6"/>
      <c r="D45" s="6">
        <v>200</v>
      </c>
      <c r="E45" s="6" t="s">
        <v>90</v>
      </c>
      <c r="F45" s="33"/>
      <c r="G45" s="33"/>
      <c r="H45" s="33">
        <f t="shared" si="0"/>
        <v>0</v>
      </c>
      <c r="I45" s="33">
        <f t="shared" si="1"/>
        <v>0</v>
      </c>
      <c r="J45" s="6"/>
    </row>
    <row r="46" spans="1:10" x14ac:dyDescent="0.25">
      <c r="A46" s="5" t="s">
        <v>330</v>
      </c>
      <c r="B46" s="38" t="s">
        <v>365</v>
      </c>
      <c r="C46" s="6"/>
      <c r="D46" s="6">
        <v>13</v>
      </c>
      <c r="E46" s="6" t="s">
        <v>89</v>
      </c>
      <c r="F46" s="33"/>
      <c r="G46" s="33"/>
      <c r="H46" s="33">
        <f t="shared" si="0"/>
        <v>0</v>
      </c>
      <c r="I46" s="33">
        <f t="shared" si="1"/>
        <v>0</v>
      </c>
      <c r="J46" s="6"/>
    </row>
    <row r="47" spans="1:10" ht="26.25" x14ac:dyDescent="0.25">
      <c r="A47" s="5" t="s">
        <v>147</v>
      </c>
      <c r="B47" s="56" t="s">
        <v>366</v>
      </c>
      <c r="C47" s="6"/>
      <c r="D47" s="6">
        <v>43</v>
      </c>
      <c r="E47" s="6" t="s">
        <v>90</v>
      </c>
      <c r="F47" s="33"/>
      <c r="G47" s="33"/>
      <c r="H47" s="33">
        <f t="shared" si="0"/>
        <v>0</v>
      </c>
      <c r="I47" s="33">
        <f t="shared" si="1"/>
        <v>0</v>
      </c>
      <c r="J47" s="6"/>
    </row>
    <row r="48" spans="1:10" x14ac:dyDescent="0.25">
      <c r="A48" s="5" t="s">
        <v>148</v>
      </c>
      <c r="B48" s="38" t="s">
        <v>367</v>
      </c>
      <c r="C48" s="6"/>
      <c r="D48" s="6">
        <v>10</v>
      </c>
      <c r="E48" s="6" t="s">
        <v>89</v>
      </c>
      <c r="F48" s="33"/>
      <c r="G48" s="33"/>
      <c r="H48" s="33">
        <f t="shared" si="0"/>
        <v>0</v>
      </c>
      <c r="I48" s="33">
        <f t="shared" si="1"/>
        <v>0</v>
      </c>
      <c r="J48" s="6"/>
    </row>
    <row r="49" spans="1:10" x14ac:dyDescent="0.25">
      <c r="A49" s="5" t="s">
        <v>149</v>
      </c>
      <c r="B49" s="38" t="s">
        <v>368</v>
      </c>
      <c r="C49" s="6"/>
      <c r="D49" s="6">
        <v>3</v>
      </c>
      <c r="E49" s="6" t="s">
        <v>89</v>
      </c>
      <c r="F49" s="33"/>
      <c r="G49" s="33"/>
      <c r="H49" s="33">
        <f t="shared" si="0"/>
        <v>0</v>
      </c>
      <c r="I49" s="33">
        <f t="shared" si="1"/>
        <v>0</v>
      </c>
      <c r="J49" s="6"/>
    </row>
    <row r="50" spans="1:10" x14ac:dyDescent="0.25">
      <c r="A50" s="5"/>
      <c r="B50" s="2" t="s">
        <v>51</v>
      </c>
      <c r="C50" s="6"/>
      <c r="D50" s="6"/>
      <c r="E50" s="6"/>
      <c r="F50" s="33"/>
      <c r="G50" s="33"/>
      <c r="H50" s="33"/>
      <c r="I50" s="34">
        <f>SUM(I12:I49)</f>
        <v>0</v>
      </c>
      <c r="J50" s="6"/>
    </row>
    <row r="51" spans="1:10" x14ac:dyDescent="0.25">
      <c r="A51" s="4"/>
    </row>
    <row r="52" spans="1:10" x14ac:dyDescent="0.25">
      <c r="A52" s="4"/>
      <c r="B52" s="14" t="s">
        <v>52</v>
      </c>
      <c r="C52" s="14"/>
      <c r="D52" s="14"/>
      <c r="E52" s="14"/>
      <c r="F52" s="26"/>
      <c r="G52" s="26"/>
      <c r="H52" s="26"/>
      <c r="I52" s="26"/>
      <c r="J52" s="14"/>
    </row>
    <row r="53" spans="1:10" x14ac:dyDescent="0.25">
      <c r="B53" s="15" t="s">
        <v>53</v>
      </c>
      <c r="C53" s="14"/>
      <c r="D53" s="14"/>
      <c r="E53" s="14"/>
      <c r="F53" s="26"/>
      <c r="G53" s="26"/>
      <c r="H53" s="26"/>
      <c r="I53" s="26"/>
      <c r="J53" s="14"/>
    </row>
    <row r="54" spans="1:10" x14ac:dyDescent="0.25">
      <c r="B54" s="14" t="s">
        <v>54</v>
      </c>
      <c r="C54" s="14"/>
      <c r="D54" s="14"/>
      <c r="E54" s="14"/>
      <c r="F54" s="26"/>
      <c r="G54" s="26"/>
      <c r="H54" s="26"/>
      <c r="I54" s="26"/>
      <c r="J54" s="14"/>
    </row>
    <row r="55" spans="1:10" x14ac:dyDescent="0.25">
      <c r="B55" s="14" t="s">
        <v>55</v>
      </c>
      <c r="C55" s="14"/>
      <c r="D55" s="14"/>
      <c r="E55" s="14"/>
      <c r="F55" s="26"/>
      <c r="G55" s="26"/>
      <c r="H55" s="26"/>
      <c r="I55" s="26"/>
      <c r="J55" s="14"/>
    </row>
    <row r="56" spans="1:10" x14ac:dyDescent="0.25">
      <c r="B56" s="14"/>
      <c r="C56" s="14"/>
      <c r="D56" s="14"/>
      <c r="E56" s="14"/>
      <c r="F56" s="26"/>
      <c r="G56" s="26"/>
      <c r="H56" s="26"/>
      <c r="I56" s="26"/>
      <c r="J56" s="14"/>
    </row>
    <row r="57" spans="1:10" x14ac:dyDescent="0.25">
      <c r="B57" s="14" t="s">
        <v>56</v>
      </c>
      <c r="E57" t="s">
        <v>58</v>
      </c>
      <c r="G57" s="22" t="s">
        <v>57</v>
      </c>
    </row>
  </sheetData>
  <pageMargins left="0" right="0" top="0.15748031496062992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K25" sqref="K25"/>
    </sheetView>
  </sheetViews>
  <sheetFormatPr defaultRowHeight="15" x14ac:dyDescent="0.25"/>
  <cols>
    <col min="1" max="1" width="5" customWidth="1"/>
    <col min="2" max="2" width="26.140625" customWidth="1"/>
    <col min="3" max="3" width="22.42578125" customWidth="1"/>
    <col min="6" max="6" width="12.85546875" style="22" customWidth="1"/>
    <col min="7" max="7" width="14" style="22" customWidth="1"/>
    <col min="8" max="8" width="16.5703125" style="22" customWidth="1"/>
    <col min="9" max="9" width="10.7109375" style="22" customWidth="1"/>
    <col min="10" max="10" width="17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291</v>
      </c>
    </row>
    <row r="11" spans="1:10" ht="90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x14ac:dyDescent="0.25">
      <c r="A12" s="50" t="s">
        <v>15</v>
      </c>
      <c r="B12" s="6" t="s">
        <v>292</v>
      </c>
      <c r="C12" s="6"/>
      <c r="D12" s="6">
        <v>13</v>
      </c>
      <c r="E12" s="6" t="s">
        <v>90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x14ac:dyDescent="0.25">
      <c r="A13" s="27" t="s">
        <v>16</v>
      </c>
      <c r="B13" s="6" t="s">
        <v>293</v>
      </c>
      <c r="C13" s="6"/>
      <c r="D13" s="6">
        <v>33</v>
      </c>
      <c r="E13" s="6" t="s">
        <v>90</v>
      </c>
      <c r="F13" s="33"/>
      <c r="G13" s="33"/>
      <c r="H13" s="33">
        <f t="shared" ref="H13:H18" si="0">SUM(F13+G13)</f>
        <v>0</v>
      </c>
      <c r="I13" s="33">
        <f t="shared" ref="I13:I18" si="1">D13*H13</f>
        <v>0</v>
      </c>
      <c r="J13" s="6"/>
    </row>
    <row r="14" spans="1:10" x14ac:dyDescent="0.25">
      <c r="A14" s="50" t="s">
        <v>17</v>
      </c>
      <c r="B14" s="6" t="s">
        <v>294</v>
      </c>
      <c r="C14" s="6"/>
      <c r="D14" s="6">
        <v>1</v>
      </c>
      <c r="E14" s="6" t="s">
        <v>90</v>
      </c>
      <c r="F14" s="33"/>
      <c r="G14" s="33"/>
      <c r="H14" s="33">
        <f t="shared" si="0"/>
        <v>0</v>
      </c>
      <c r="I14" s="33">
        <f t="shared" si="1"/>
        <v>0</v>
      </c>
      <c r="J14" s="6"/>
    </row>
    <row r="15" spans="1:10" x14ac:dyDescent="0.25">
      <c r="A15" s="27" t="s">
        <v>18</v>
      </c>
      <c r="B15" s="6" t="s">
        <v>295</v>
      </c>
      <c r="C15" s="6"/>
      <c r="D15" s="6">
        <v>1</v>
      </c>
      <c r="E15" s="6" t="s">
        <v>90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ht="30" x14ac:dyDescent="0.25">
      <c r="A16" s="46" t="s">
        <v>19</v>
      </c>
      <c r="B16" s="37" t="s">
        <v>296</v>
      </c>
      <c r="C16" s="6"/>
      <c r="D16" s="6">
        <v>1</v>
      </c>
      <c r="E16" s="6" t="s">
        <v>90</v>
      </c>
      <c r="F16" s="33"/>
      <c r="G16" s="33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27" t="s">
        <v>20</v>
      </c>
      <c r="B17" s="6" t="s">
        <v>297</v>
      </c>
      <c r="C17" s="6"/>
      <c r="D17" s="6">
        <v>1</v>
      </c>
      <c r="E17" s="6" t="s">
        <v>90</v>
      </c>
      <c r="F17" s="33"/>
      <c r="G17" s="33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50" t="s">
        <v>21</v>
      </c>
      <c r="B18" s="6" t="s">
        <v>298</v>
      </c>
      <c r="C18" s="6"/>
      <c r="D18" s="6">
        <v>0.7</v>
      </c>
      <c r="E18" s="6" t="s">
        <v>90</v>
      </c>
      <c r="F18" s="33"/>
      <c r="G18" s="33"/>
      <c r="H18" s="33">
        <f t="shared" si="0"/>
        <v>0</v>
      </c>
      <c r="I18" s="33">
        <f t="shared" si="1"/>
        <v>0</v>
      </c>
      <c r="J18" s="6"/>
    </row>
    <row r="19" spans="1:10" x14ac:dyDescent="0.25">
      <c r="A19" s="6"/>
      <c r="B19" s="2" t="s">
        <v>51</v>
      </c>
      <c r="C19" s="6"/>
      <c r="D19" s="6"/>
      <c r="E19" s="6"/>
      <c r="F19" s="33"/>
      <c r="G19" s="33"/>
      <c r="H19" s="34"/>
      <c r="I19" s="34">
        <f>SUM(I12:I18)</f>
        <v>0</v>
      </c>
      <c r="J19" s="6"/>
    </row>
    <row r="21" spans="1:10" x14ac:dyDescent="0.25">
      <c r="A21" s="15" t="s">
        <v>53</v>
      </c>
      <c r="B21" s="14"/>
      <c r="C21" s="14"/>
      <c r="D21" s="14"/>
      <c r="E21" s="14"/>
      <c r="F21" s="26"/>
      <c r="G21" s="26"/>
      <c r="H21" s="26"/>
      <c r="I21" s="14"/>
    </row>
    <row r="22" spans="1:10" x14ac:dyDescent="0.25">
      <c r="A22" s="14" t="s">
        <v>54</v>
      </c>
      <c r="B22" s="14"/>
      <c r="C22" s="14"/>
      <c r="D22" s="14"/>
      <c r="E22" s="14"/>
      <c r="F22" s="26"/>
      <c r="G22" s="26"/>
      <c r="H22" s="26"/>
      <c r="I22" s="14"/>
    </row>
    <row r="23" spans="1:10" x14ac:dyDescent="0.25">
      <c r="A23" s="14" t="s">
        <v>55</v>
      </c>
      <c r="B23" s="14"/>
      <c r="C23" s="14"/>
      <c r="D23" s="14"/>
      <c r="E23" s="14"/>
      <c r="F23" s="26"/>
      <c r="G23" s="26"/>
      <c r="H23" s="26"/>
      <c r="I23" s="14"/>
    </row>
    <row r="24" spans="1:10" x14ac:dyDescent="0.25">
      <c r="A24" s="14"/>
      <c r="B24" s="14"/>
      <c r="C24" s="14"/>
      <c r="D24" s="14"/>
      <c r="E24" s="14"/>
      <c r="F24" s="26"/>
      <c r="G24" s="26"/>
      <c r="H24" s="26"/>
      <c r="I24" s="14"/>
    </row>
    <row r="25" spans="1:10" x14ac:dyDescent="0.25">
      <c r="A25" s="14" t="s">
        <v>56</v>
      </c>
      <c r="D25" t="s">
        <v>58</v>
      </c>
      <c r="F25" s="22" t="s">
        <v>57</v>
      </c>
      <c r="I25"/>
    </row>
  </sheetData>
  <pageMargins left="0" right="0" top="0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25" workbookViewId="0">
      <selection activeCell="N53" sqref="N53"/>
    </sheetView>
  </sheetViews>
  <sheetFormatPr defaultRowHeight="15" x14ac:dyDescent="0.25"/>
  <cols>
    <col min="1" max="1" width="5" customWidth="1"/>
    <col min="2" max="2" width="26.140625" customWidth="1"/>
    <col min="3" max="3" width="21.5703125" customWidth="1"/>
    <col min="6" max="6" width="12.85546875" style="22" customWidth="1"/>
    <col min="7" max="7" width="11.140625" style="22" customWidth="1"/>
    <col min="8" max="8" width="13.5703125" style="22" customWidth="1"/>
    <col min="9" max="9" width="18" style="22" customWidth="1"/>
    <col min="10" max="10" width="14.28515625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371</v>
      </c>
    </row>
    <row r="11" spans="1:10" ht="45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x14ac:dyDescent="0.25">
      <c r="A12" s="58" t="s">
        <v>372</v>
      </c>
    </row>
    <row r="13" spans="1:10" ht="30" x14ac:dyDescent="0.25">
      <c r="A13" s="4" t="s">
        <v>15</v>
      </c>
      <c r="B13" s="40" t="s">
        <v>373</v>
      </c>
      <c r="C13" s="41"/>
      <c r="D13" s="41">
        <v>103</v>
      </c>
      <c r="E13" s="41" t="s">
        <v>369</v>
      </c>
      <c r="F13" s="42"/>
      <c r="G13" s="42"/>
      <c r="H13" s="42">
        <f>SUM(F13+G13)</f>
        <v>0</v>
      </c>
      <c r="I13" s="42">
        <f>D13*H13</f>
        <v>0</v>
      </c>
      <c r="J13" s="41"/>
    </row>
    <row r="14" spans="1:10" ht="30" x14ac:dyDescent="0.25">
      <c r="A14" s="4" t="s">
        <v>16</v>
      </c>
      <c r="B14" s="40" t="s">
        <v>374</v>
      </c>
      <c r="C14" s="41"/>
      <c r="D14" s="41">
        <v>450</v>
      </c>
      <c r="E14" s="41" t="s">
        <v>89</v>
      </c>
      <c r="F14" s="42"/>
      <c r="G14" s="42"/>
      <c r="H14" s="42">
        <f t="shared" ref="H14:H50" si="0">SUM(F14+G14)</f>
        <v>0</v>
      </c>
      <c r="I14" s="42">
        <f t="shared" ref="I14:I15" si="1">D14*H14</f>
        <v>0</v>
      </c>
      <c r="J14" s="41"/>
    </row>
    <row r="15" spans="1:10" ht="30" x14ac:dyDescent="0.25">
      <c r="A15" s="4" t="s">
        <v>17</v>
      </c>
      <c r="B15" s="40" t="s">
        <v>375</v>
      </c>
      <c r="C15" s="41"/>
      <c r="D15" s="41">
        <v>3834</v>
      </c>
      <c r="E15" s="41" t="s">
        <v>89</v>
      </c>
      <c r="F15" s="42"/>
      <c r="G15" s="42"/>
      <c r="H15" s="42">
        <f t="shared" si="0"/>
        <v>0</v>
      </c>
      <c r="I15" s="42">
        <f t="shared" si="1"/>
        <v>0</v>
      </c>
      <c r="J15" s="41"/>
    </row>
    <row r="16" spans="1:10" x14ac:dyDescent="0.25">
      <c r="A16" s="59"/>
      <c r="B16" s="57" t="s">
        <v>87</v>
      </c>
      <c r="C16" s="41"/>
      <c r="D16" s="41"/>
      <c r="E16" s="41"/>
      <c r="F16" s="42"/>
      <c r="G16" s="42"/>
      <c r="H16" s="42"/>
      <c r="I16" s="55">
        <f>SUM(I13:I15)</f>
        <v>0</v>
      </c>
      <c r="J16" s="41"/>
    </row>
    <row r="17" spans="1:10" x14ac:dyDescent="0.25">
      <c r="A17" s="58" t="s">
        <v>376</v>
      </c>
      <c r="G17" s="42"/>
      <c r="H17" s="42"/>
    </row>
    <row r="18" spans="1:10" ht="30" x14ac:dyDescent="0.25">
      <c r="A18" s="5" t="s">
        <v>15</v>
      </c>
      <c r="B18" s="37" t="s">
        <v>377</v>
      </c>
      <c r="C18" s="6"/>
      <c r="D18" s="60">
        <v>47</v>
      </c>
      <c r="E18" s="60" t="s">
        <v>90</v>
      </c>
      <c r="F18" s="33"/>
      <c r="G18" s="42"/>
      <c r="H18" s="42">
        <f t="shared" si="0"/>
        <v>0</v>
      </c>
      <c r="I18" s="33">
        <f>D18*H18</f>
        <v>0</v>
      </c>
      <c r="J18" s="6"/>
    </row>
    <row r="19" spans="1:10" ht="30" x14ac:dyDescent="0.25">
      <c r="A19" s="5" t="s">
        <v>16</v>
      </c>
      <c r="B19" s="37" t="s">
        <v>378</v>
      </c>
      <c r="C19" s="6"/>
      <c r="D19" s="60">
        <v>33</v>
      </c>
      <c r="E19" s="60" t="s">
        <v>90</v>
      </c>
      <c r="F19" s="33"/>
      <c r="G19" s="42"/>
      <c r="H19" s="42">
        <f t="shared" si="0"/>
        <v>0</v>
      </c>
      <c r="I19" s="33">
        <f t="shared" ref="I19:I20" si="2">D19*H19</f>
        <v>0</v>
      </c>
      <c r="J19" s="6"/>
    </row>
    <row r="20" spans="1:10" ht="30" x14ac:dyDescent="0.25">
      <c r="A20" s="5" t="s">
        <v>17</v>
      </c>
      <c r="B20" s="37" t="s">
        <v>379</v>
      </c>
      <c r="C20" s="6"/>
      <c r="D20" s="60">
        <v>140</v>
      </c>
      <c r="E20" s="60" t="s">
        <v>90</v>
      </c>
      <c r="F20" s="33"/>
      <c r="G20" s="42"/>
      <c r="H20" s="42">
        <f t="shared" si="0"/>
        <v>0</v>
      </c>
      <c r="I20" s="33">
        <f t="shared" si="2"/>
        <v>0</v>
      </c>
      <c r="J20" s="6"/>
    </row>
    <row r="21" spans="1:10" ht="26.25" x14ac:dyDescent="0.25">
      <c r="A21" s="61"/>
      <c r="B21" s="62" t="s">
        <v>87</v>
      </c>
      <c r="C21" s="6"/>
      <c r="D21" s="60"/>
      <c r="E21" s="60"/>
      <c r="F21" s="33"/>
      <c r="G21" s="42"/>
      <c r="H21" s="42"/>
      <c r="I21" s="34">
        <f>SUM(I18:I20)</f>
        <v>0</v>
      </c>
      <c r="J21" s="6"/>
    </row>
    <row r="22" spans="1:10" x14ac:dyDescent="0.25">
      <c r="A22" s="58" t="s">
        <v>380</v>
      </c>
      <c r="G22" s="42"/>
      <c r="H22" s="42"/>
    </row>
    <row r="23" spans="1:10" x14ac:dyDescent="0.25">
      <c r="A23" s="4" t="s">
        <v>15</v>
      </c>
      <c r="B23" s="37" t="s">
        <v>381</v>
      </c>
      <c r="C23" s="6"/>
      <c r="D23" s="60">
        <v>30</v>
      </c>
      <c r="E23" s="60" t="s">
        <v>90</v>
      </c>
      <c r="F23" s="33"/>
      <c r="G23" s="42"/>
      <c r="H23" s="42">
        <f t="shared" si="0"/>
        <v>0</v>
      </c>
      <c r="I23" s="33">
        <f>D23*H23</f>
        <v>0</v>
      </c>
      <c r="J23" s="6"/>
    </row>
    <row r="24" spans="1:10" x14ac:dyDescent="0.25">
      <c r="A24" s="4" t="s">
        <v>16</v>
      </c>
      <c r="B24" s="37" t="s">
        <v>382</v>
      </c>
      <c r="C24" s="6"/>
      <c r="D24" s="60">
        <v>30</v>
      </c>
      <c r="E24" s="60" t="s">
        <v>90</v>
      </c>
      <c r="F24" s="33"/>
      <c r="G24" s="42"/>
      <c r="H24" s="42">
        <f t="shared" si="0"/>
        <v>0</v>
      </c>
      <c r="I24" s="33">
        <f t="shared" ref="I24:I28" si="3">D24*H24</f>
        <v>0</v>
      </c>
      <c r="J24" s="6"/>
    </row>
    <row r="25" spans="1:10" x14ac:dyDescent="0.25">
      <c r="A25" s="4" t="s">
        <v>17</v>
      </c>
      <c r="B25" s="37" t="s">
        <v>383</v>
      </c>
      <c r="C25" s="6"/>
      <c r="D25" s="60">
        <v>6</v>
      </c>
      <c r="E25" s="60" t="s">
        <v>90</v>
      </c>
      <c r="F25" s="33"/>
      <c r="G25" s="42"/>
      <c r="H25" s="42">
        <f t="shared" si="0"/>
        <v>0</v>
      </c>
      <c r="I25" s="33">
        <f t="shared" si="3"/>
        <v>0</v>
      </c>
      <c r="J25" s="6"/>
    </row>
    <row r="26" spans="1:10" x14ac:dyDescent="0.25">
      <c r="A26" s="4" t="s">
        <v>18</v>
      </c>
      <c r="B26" s="37" t="s">
        <v>384</v>
      </c>
      <c r="C26" s="6"/>
      <c r="D26" s="60">
        <v>6</v>
      </c>
      <c r="E26" s="60" t="s">
        <v>90</v>
      </c>
      <c r="F26" s="33"/>
      <c r="G26" s="42"/>
      <c r="H26" s="42">
        <f t="shared" si="0"/>
        <v>0</v>
      </c>
      <c r="I26" s="33">
        <f t="shared" si="3"/>
        <v>0</v>
      </c>
      <c r="J26" s="6"/>
    </row>
    <row r="27" spans="1:10" x14ac:dyDescent="0.25">
      <c r="A27" s="4" t="s">
        <v>19</v>
      </c>
      <c r="B27" s="37" t="s">
        <v>385</v>
      </c>
      <c r="C27" s="6"/>
      <c r="D27" s="60">
        <v>6</v>
      </c>
      <c r="E27" s="60" t="s">
        <v>90</v>
      </c>
      <c r="F27" s="33"/>
      <c r="G27" s="42"/>
      <c r="H27" s="42">
        <f t="shared" si="0"/>
        <v>0</v>
      </c>
      <c r="I27" s="33">
        <f t="shared" si="3"/>
        <v>0</v>
      </c>
      <c r="J27" s="6"/>
    </row>
    <row r="28" spans="1:10" x14ac:dyDescent="0.25">
      <c r="A28" s="4" t="s">
        <v>20</v>
      </c>
      <c r="B28" s="37" t="s">
        <v>386</v>
      </c>
      <c r="C28" s="6"/>
      <c r="D28" s="60">
        <v>13</v>
      </c>
      <c r="E28" s="60" t="s">
        <v>90</v>
      </c>
      <c r="F28" s="33"/>
      <c r="G28" s="42"/>
      <c r="H28" s="42">
        <f t="shared" si="0"/>
        <v>0</v>
      </c>
      <c r="I28" s="33">
        <f t="shared" si="3"/>
        <v>0</v>
      </c>
      <c r="J28" s="6"/>
    </row>
    <row r="29" spans="1:10" ht="26.25" x14ac:dyDescent="0.25">
      <c r="A29" s="59"/>
      <c r="B29" s="62" t="s">
        <v>87</v>
      </c>
      <c r="C29" s="6"/>
      <c r="D29" s="60"/>
      <c r="E29" s="60"/>
      <c r="F29" s="33"/>
      <c r="G29" s="42"/>
      <c r="H29" s="42"/>
      <c r="I29" s="34">
        <f>SUM(I23:I28)</f>
        <v>0</v>
      </c>
      <c r="J29" s="6"/>
    </row>
    <row r="30" spans="1:10" x14ac:dyDescent="0.25">
      <c r="A30" s="58" t="s">
        <v>387</v>
      </c>
      <c r="G30" s="42"/>
      <c r="H30" s="42"/>
    </row>
    <row r="31" spans="1:10" x14ac:dyDescent="0.25">
      <c r="A31" s="64" t="s">
        <v>15</v>
      </c>
      <c r="B31" s="63" t="s">
        <v>388</v>
      </c>
      <c r="C31" s="6"/>
      <c r="D31" s="60">
        <v>33</v>
      </c>
      <c r="E31" s="6" t="s">
        <v>90</v>
      </c>
      <c r="F31" s="33"/>
      <c r="G31" s="42"/>
      <c r="H31" s="42">
        <f t="shared" si="0"/>
        <v>0</v>
      </c>
      <c r="I31" s="33">
        <f>D31*H31</f>
        <v>0</v>
      </c>
      <c r="J31" s="6"/>
    </row>
    <row r="32" spans="1:10" x14ac:dyDescent="0.25">
      <c r="A32" s="4" t="s">
        <v>16</v>
      </c>
      <c r="B32" s="63" t="s">
        <v>389</v>
      </c>
      <c r="C32" s="6"/>
      <c r="D32" s="60">
        <v>166</v>
      </c>
      <c r="E32" s="6" t="s">
        <v>90</v>
      </c>
      <c r="F32" s="33"/>
      <c r="G32" s="42"/>
      <c r="H32" s="42">
        <f t="shared" si="0"/>
        <v>0</v>
      </c>
      <c r="I32" s="33">
        <f t="shared" ref="I32:I33" si="4">D32*H32</f>
        <v>0</v>
      </c>
      <c r="J32" s="6"/>
    </row>
    <row r="33" spans="1:10" x14ac:dyDescent="0.25">
      <c r="A33" s="4" t="s">
        <v>17</v>
      </c>
      <c r="B33" s="63" t="s">
        <v>390</v>
      </c>
      <c r="C33" s="6"/>
      <c r="D33" s="60">
        <v>66</v>
      </c>
      <c r="E33" s="6" t="s">
        <v>90</v>
      </c>
      <c r="F33" s="33"/>
      <c r="G33" s="42"/>
      <c r="H33" s="42">
        <f t="shared" si="0"/>
        <v>0</v>
      </c>
      <c r="I33" s="33">
        <f t="shared" si="4"/>
        <v>0</v>
      </c>
      <c r="J33" s="6"/>
    </row>
    <row r="34" spans="1:10" x14ac:dyDescent="0.25">
      <c r="A34" s="4"/>
      <c r="B34" s="28" t="s">
        <v>87</v>
      </c>
      <c r="C34" s="6"/>
      <c r="D34" s="6"/>
      <c r="E34" s="6"/>
      <c r="F34" s="33"/>
      <c r="G34" s="42"/>
      <c r="H34" s="42"/>
      <c r="I34" s="34">
        <f>SUM(I31:I33)</f>
        <v>0</v>
      </c>
      <c r="J34" s="6"/>
    </row>
    <row r="35" spans="1:10" x14ac:dyDescent="0.25">
      <c r="A35" s="1" t="s">
        <v>391</v>
      </c>
      <c r="G35" s="42"/>
      <c r="H35" s="42"/>
    </row>
    <row r="36" spans="1:10" x14ac:dyDescent="0.25">
      <c r="A36" s="5" t="s">
        <v>15</v>
      </c>
      <c r="B36" s="63" t="s">
        <v>392</v>
      </c>
      <c r="C36" s="6"/>
      <c r="D36" s="60">
        <v>33</v>
      </c>
      <c r="E36" s="6" t="s">
        <v>90</v>
      </c>
      <c r="F36" s="33"/>
      <c r="G36" s="42"/>
      <c r="H36" s="42">
        <f t="shared" si="0"/>
        <v>0</v>
      </c>
      <c r="I36" s="33">
        <f>D36*H36</f>
        <v>0</v>
      </c>
      <c r="J36" s="6"/>
    </row>
    <row r="37" spans="1:10" x14ac:dyDescent="0.25">
      <c r="A37" s="5" t="s">
        <v>16</v>
      </c>
      <c r="B37" s="63" t="s">
        <v>393</v>
      </c>
      <c r="C37" s="6"/>
      <c r="D37" s="60">
        <v>20</v>
      </c>
      <c r="E37" s="6" t="s">
        <v>90</v>
      </c>
      <c r="F37" s="33"/>
      <c r="G37" s="42"/>
      <c r="H37" s="42">
        <f t="shared" si="0"/>
        <v>0</v>
      </c>
      <c r="I37" s="33">
        <f t="shared" ref="I37:I41" si="5">D37*H37</f>
        <v>0</v>
      </c>
      <c r="J37" s="6"/>
    </row>
    <row r="38" spans="1:10" x14ac:dyDescent="0.25">
      <c r="A38" s="5" t="s">
        <v>17</v>
      </c>
      <c r="B38" s="63" t="s">
        <v>394</v>
      </c>
      <c r="C38" s="6"/>
      <c r="D38" s="60">
        <v>13</v>
      </c>
      <c r="E38" s="6" t="s">
        <v>90</v>
      </c>
      <c r="F38" s="33"/>
      <c r="G38" s="42"/>
      <c r="H38" s="42">
        <f t="shared" si="0"/>
        <v>0</v>
      </c>
      <c r="I38" s="33">
        <f t="shared" si="5"/>
        <v>0</v>
      </c>
      <c r="J38" s="6"/>
    </row>
    <row r="39" spans="1:10" ht="30" x14ac:dyDescent="0.25">
      <c r="A39" s="5" t="s">
        <v>18</v>
      </c>
      <c r="B39" s="63" t="s">
        <v>395</v>
      </c>
      <c r="C39" s="6"/>
      <c r="D39" s="60">
        <v>60</v>
      </c>
      <c r="E39" s="41" t="s">
        <v>90</v>
      </c>
      <c r="F39" s="33"/>
      <c r="G39" s="42"/>
      <c r="H39" s="42">
        <f t="shared" si="0"/>
        <v>0</v>
      </c>
      <c r="I39" s="33">
        <f t="shared" si="5"/>
        <v>0</v>
      </c>
      <c r="J39" s="6"/>
    </row>
    <row r="40" spans="1:10" x14ac:dyDescent="0.25">
      <c r="A40" s="5" t="s">
        <v>19</v>
      </c>
      <c r="B40" s="63" t="s">
        <v>396</v>
      </c>
      <c r="C40" s="6"/>
      <c r="D40" s="60">
        <v>60</v>
      </c>
      <c r="E40" s="6" t="s">
        <v>90</v>
      </c>
      <c r="F40" s="33"/>
      <c r="G40" s="42"/>
      <c r="H40" s="42">
        <f t="shared" si="0"/>
        <v>0</v>
      </c>
      <c r="I40" s="33">
        <f t="shared" si="5"/>
        <v>0</v>
      </c>
      <c r="J40" s="6"/>
    </row>
    <row r="41" spans="1:10" x14ac:dyDescent="0.25">
      <c r="A41" s="5" t="s">
        <v>20</v>
      </c>
      <c r="B41" s="63" t="s">
        <v>397</v>
      </c>
      <c r="C41" s="6"/>
      <c r="D41" s="60">
        <v>66</v>
      </c>
      <c r="E41" s="6" t="s">
        <v>90</v>
      </c>
      <c r="F41" s="33"/>
      <c r="G41" s="42"/>
      <c r="H41" s="42">
        <f t="shared" si="0"/>
        <v>0</v>
      </c>
      <c r="I41" s="33">
        <f t="shared" si="5"/>
        <v>0</v>
      </c>
      <c r="J41" s="6"/>
    </row>
    <row r="42" spans="1:10" x14ac:dyDescent="0.25">
      <c r="A42" s="6"/>
      <c r="B42" s="28" t="s">
        <v>87</v>
      </c>
      <c r="C42" s="6"/>
      <c r="D42" s="6"/>
      <c r="E42" s="6"/>
      <c r="F42" s="33"/>
      <c r="G42" s="42"/>
      <c r="H42" s="42"/>
      <c r="I42" s="34">
        <f>SUM(I36:I41)</f>
        <v>0</v>
      </c>
      <c r="J42" s="6"/>
    </row>
    <row r="43" spans="1:10" x14ac:dyDescent="0.25">
      <c r="A43" s="1" t="s">
        <v>398</v>
      </c>
      <c r="G43" s="42"/>
      <c r="H43" s="42"/>
    </row>
    <row r="44" spans="1:10" ht="30" x14ac:dyDescent="0.25">
      <c r="A44" s="65" t="s">
        <v>15</v>
      </c>
      <c r="B44" s="63" t="s">
        <v>399</v>
      </c>
      <c r="C44" s="6"/>
      <c r="D44" s="60">
        <v>60</v>
      </c>
      <c r="E44" s="6" t="s">
        <v>89</v>
      </c>
      <c r="F44" s="33"/>
      <c r="G44" s="42"/>
      <c r="H44" s="42">
        <f t="shared" si="0"/>
        <v>0</v>
      </c>
      <c r="I44" s="67">
        <f>D44*H44</f>
        <v>0</v>
      </c>
      <c r="J44" s="6"/>
    </row>
    <row r="45" spans="1:10" ht="30" x14ac:dyDescent="0.25">
      <c r="A45" s="65" t="s">
        <v>16</v>
      </c>
      <c r="B45" s="63" t="s">
        <v>400</v>
      </c>
      <c r="C45" s="6"/>
      <c r="D45" s="60">
        <v>100</v>
      </c>
      <c r="E45" s="41" t="s">
        <v>89</v>
      </c>
      <c r="F45" s="33"/>
      <c r="G45" s="42"/>
      <c r="H45" s="42">
        <f t="shared" si="0"/>
        <v>0</v>
      </c>
      <c r="I45" s="33">
        <f>D45*H45</f>
        <v>0</v>
      </c>
      <c r="J45" s="6"/>
    </row>
    <row r="46" spans="1:10" x14ac:dyDescent="0.25">
      <c r="A46" s="6"/>
      <c r="B46" s="28" t="s">
        <v>87</v>
      </c>
      <c r="C46" s="6"/>
      <c r="D46" s="6"/>
      <c r="E46" s="6"/>
      <c r="F46" s="33"/>
      <c r="G46" s="42"/>
      <c r="H46" s="42"/>
      <c r="I46" s="34">
        <f>SUM(I44:I45)</f>
        <v>0</v>
      </c>
      <c r="J46" s="6"/>
    </row>
    <row r="47" spans="1:10" x14ac:dyDescent="0.25">
      <c r="A47" s="1" t="s">
        <v>401</v>
      </c>
      <c r="G47" s="42"/>
      <c r="H47" s="42"/>
    </row>
    <row r="48" spans="1:10" x14ac:dyDescent="0.25">
      <c r="A48" s="6" t="s">
        <v>15</v>
      </c>
      <c r="B48" s="6" t="s">
        <v>402</v>
      </c>
      <c r="C48" s="6"/>
      <c r="D48" s="6">
        <v>13</v>
      </c>
      <c r="E48" s="6" t="s">
        <v>90</v>
      </c>
      <c r="F48" s="33"/>
      <c r="G48" s="42"/>
      <c r="H48" s="42">
        <f t="shared" si="0"/>
        <v>0</v>
      </c>
      <c r="I48" s="33">
        <f>D48*H48</f>
        <v>0</v>
      </c>
      <c r="J48" s="6"/>
    </row>
    <row r="49" spans="1:10" x14ac:dyDescent="0.25">
      <c r="A49" s="6" t="s">
        <v>16</v>
      </c>
      <c r="B49" s="6" t="s">
        <v>403</v>
      </c>
      <c r="C49" s="6"/>
      <c r="D49" s="6">
        <v>10</v>
      </c>
      <c r="E49" s="6" t="s">
        <v>90</v>
      </c>
      <c r="F49" s="33"/>
      <c r="G49" s="42"/>
      <c r="H49" s="42">
        <f t="shared" si="0"/>
        <v>0</v>
      </c>
      <c r="I49" s="33">
        <f t="shared" ref="I49:I50" si="6">D49*H49</f>
        <v>0</v>
      </c>
      <c r="J49" s="6"/>
    </row>
    <row r="50" spans="1:10" x14ac:dyDescent="0.25">
      <c r="A50" s="6" t="s">
        <v>17</v>
      </c>
      <c r="B50" s="6" t="s">
        <v>404</v>
      </c>
      <c r="C50" s="6"/>
      <c r="D50" s="6">
        <v>600</v>
      </c>
      <c r="E50" s="6" t="s">
        <v>90</v>
      </c>
      <c r="F50" s="33"/>
      <c r="G50" s="42"/>
      <c r="H50" s="42">
        <f t="shared" si="0"/>
        <v>0</v>
      </c>
      <c r="I50" s="33">
        <f t="shared" si="6"/>
        <v>0</v>
      </c>
      <c r="J50" s="6"/>
    </row>
    <row r="51" spans="1:10" x14ac:dyDescent="0.25">
      <c r="A51" s="6"/>
      <c r="B51" s="28" t="s">
        <v>87</v>
      </c>
      <c r="C51" s="6"/>
      <c r="D51" s="6"/>
      <c r="E51" s="6"/>
      <c r="F51" s="33"/>
      <c r="G51" s="33"/>
      <c r="H51" s="33"/>
      <c r="I51" s="34">
        <f>SUM(I48:I50)</f>
        <v>0</v>
      </c>
      <c r="J51" s="6"/>
    </row>
    <row r="52" spans="1:10" x14ac:dyDescent="0.25">
      <c r="A52" s="6"/>
      <c r="B52" s="2" t="s">
        <v>51</v>
      </c>
      <c r="C52" s="6"/>
      <c r="D52" s="6"/>
      <c r="E52" s="6"/>
      <c r="F52" s="33"/>
      <c r="G52" s="33"/>
      <c r="H52" s="33"/>
      <c r="I52" s="34">
        <f>SUM(I16+I21+I29+I34+I42+I46+I51)</f>
        <v>0</v>
      </c>
      <c r="J52" s="6"/>
    </row>
    <row r="54" spans="1:10" x14ac:dyDescent="0.25">
      <c r="A54" s="15" t="s">
        <v>405</v>
      </c>
      <c r="B54" s="14"/>
      <c r="C54" s="14"/>
      <c r="D54" s="14"/>
      <c r="E54" s="14"/>
      <c r="F54" s="26"/>
      <c r="G54" s="26"/>
      <c r="H54" s="26"/>
      <c r="I54" s="14"/>
    </row>
    <row r="55" spans="1:10" x14ac:dyDescent="0.25">
      <c r="A55" s="14" t="s">
        <v>54</v>
      </c>
      <c r="B55" s="14"/>
      <c r="C55" s="14"/>
      <c r="D55" s="14"/>
      <c r="E55" s="14"/>
      <c r="F55" s="26"/>
      <c r="G55" s="26"/>
      <c r="H55" s="26"/>
      <c r="I55" s="14"/>
    </row>
    <row r="56" spans="1:10" x14ac:dyDescent="0.25">
      <c r="A56" s="14" t="s">
        <v>55</v>
      </c>
      <c r="B56" s="14"/>
      <c r="C56" s="14"/>
      <c r="D56" s="14"/>
      <c r="E56" s="14"/>
      <c r="F56" s="26"/>
      <c r="G56" s="26"/>
      <c r="H56" s="26"/>
      <c r="I56" s="14"/>
    </row>
    <row r="57" spans="1:10" x14ac:dyDescent="0.25">
      <c r="A57" s="14"/>
      <c r="B57" s="14"/>
      <c r="C57" s="14"/>
      <c r="D57" s="14"/>
      <c r="E57" s="14"/>
      <c r="F57" s="26"/>
      <c r="G57" s="26"/>
      <c r="H57" s="26"/>
      <c r="I57" s="14"/>
    </row>
    <row r="58" spans="1:10" x14ac:dyDescent="0.25">
      <c r="A58" s="14" t="s">
        <v>56</v>
      </c>
      <c r="D58" t="s">
        <v>58</v>
      </c>
      <c r="F58" s="22" t="s">
        <v>57</v>
      </c>
      <c r="I58"/>
    </row>
  </sheetData>
  <pageMargins left="0" right="0" top="0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3" workbookViewId="0">
      <selection activeCell="A10" sqref="A10"/>
    </sheetView>
  </sheetViews>
  <sheetFormatPr defaultRowHeight="15" x14ac:dyDescent="0.25"/>
  <cols>
    <col min="1" max="1" width="4.28515625" customWidth="1"/>
    <col min="2" max="2" width="39" customWidth="1"/>
    <col min="3" max="3" width="17.28515625" customWidth="1"/>
    <col min="6" max="7" width="9.140625" style="22"/>
    <col min="8" max="8" width="14" style="22" customWidth="1"/>
    <col min="9" max="9" width="15" style="22" customWidth="1"/>
    <col min="10" max="10" width="10.42578125" customWidth="1"/>
  </cols>
  <sheetData>
    <row r="1" spans="1:10" x14ac:dyDescent="0.25">
      <c r="A1" t="s">
        <v>0</v>
      </c>
    </row>
    <row r="2" spans="1:10" x14ac:dyDescent="0.25">
      <c r="A2" t="s">
        <v>1</v>
      </c>
      <c r="I2" s="31" t="s">
        <v>14</v>
      </c>
    </row>
    <row r="4" spans="1:10" x14ac:dyDescent="0.25">
      <c r="A4" s="1" t="s">
        <v>2</v>
      </c>
    </row>
    <row r="6" spans="1:10" x14ac:dyDescent="0.25">
      <c r="A6" s="1" t="s">
        <v>13</v>
      </c>
    </row>
    <row r="8" spans="1:10" x14ac:dyDescent="0.25">
      <c r="A8" s="1" t="s">
        <v>59</v>
      </c>
    </row>
    <row r="10" spans="1:10" ht="60" x14ac:dyDescent="0.25">
      <c r="A10" s="51" t="s">
        <v>4</v>
      </c>
      <c r="B10" s="68" t="s">
        <v>5</v>
      </c>
      <c r="C10" s="3" t="s">
        <v>6</v>
      </c>
      <c r="D10" s="52" t="s">
        <v>7</v>
      </c>
      <c r="E10" s="52" t="s">
        <v>8</v>
      </c>
      <c r="F10" s="32" t="s">
        <v>9</v>
      </c>
      <c r="G10" s="53" t="s">
        <v>406</v>
      </c>
      <c r="H10" s="32" t="s">
        <v>10</v>
      </c>
      <c r="I10" s="32" t="s">
        <v>11</v>
      </c>
      <c r="J10" s="3" t="s">
        <v>12</v>
      </c>
    </row>
    <row r="11" spans="1:10" x14ac:dyDescent="0.25">
      <c r="A11" s="1" t="s">
        <v>60</v>
      </c>
    </row>
    <row r="12" spans="1:10" x14ac:dyDescent="0.25">
      <c r="A12" s="27" t="s">
        <v>15</v>
      </c>
      <c r="B12" s="6" t="s">
        <v>61</v>
      </c>
      <c r="C12" s="6"/>
      <c r="D12" s="6">
        <v>150</v>
      </c>
      <c r="E12" s="6" t="s">
        <v>90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x14ac:dyDescent="0.25">
      <c r="A13" s="27" t="s">
        <v>16</v>
      </c>
      <c r="B13" s="6" t="s">
        <v>62</v>
      </c>
      <c r="C13" s="6"/>
      <c r="D13" s="6">
        <v>433</v>
      </c>
      <c r="E13" s="6" t="s">
        <v>90</v>
      </c>
      <c r="F13" s="33"/>
      <c r="G13" s="33"/>
      <c r="H13" s="33">
        <f t="shared" ref="H13:H23" si="0">SUM(F13+G13)</f>
        <v>0</v>
      </c>
      <c r="I13" s="33">
        <f t="shared" ref="I13:I23" si="1">D13*H13</f>
        <v>0</v>
      </c>
      <c r="J13" s="6"/>
    </row>
    <row r="14" spans="1:10" x14ac:dyDescent="0.25">
      <c r="A14" s="27" t="s">
        <v>17</v>
      </c>
      <c r="B14" s="6" t="s">
        <v>63</v>
      </c>
      <c r="C14" s="6"/>
      <c r="D14" s="6">
        <v>333</v>
      </c>
      <c r="E14" s="6" t="s">
        <v>90</v>
      </c>
      <c r="F14" s="33"/>
      <c r="G14" s="33"/>
      <c r="H14" s="33">
        <f t="shared" si="0"/>
        <v>0</v>
      </c>
      <c r="I14" s="33">
        <f t="shared" si="1"/>
        <v>0</v>
      </c>
      <c r="J14" s="6"/>
    </row>
    <row r="15" spans="1:10" x14ac:dyDescent="0.25">
      <c r="A15" s="27" t="s">
        <v>18</v>
      </c>
      <c r="B15" s="6" t="s">
        <v>64</v>
      </c>
      <c r="C15" s="6"/>
      <c r="D15" s="6">
        <v>15</v>
      </c>
      <c r="E15" s="6" t="s">
        <v>90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x14ac:dyDescent="0.25">
      <c r="A16" s="27" t="s">
        <v>19</v>
      </c>
      <c r="B16" s="6" t="s">
        <v>65</v>
      </c>
      <c r="C16" s="6"/>
      <c r="D16" s="6">
        <v>233</v>
      </c>
      <c r="E16" s="6" t="s">
        <v>90</v>
      </c>
      <c r="F16" s="33"/>
      <c r="G16" s="33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27" t="s">
        <v>20</v>
      </c>
      <c r="B17" s="6" t="s">
        <v>66</v>
      </c>
      <c r="C17" s="6"/>
      <c r="D17" s="6">
        <v>300</v>
      </c>
      <c r="E17" s="6" t="s">
        <v>90</v>
      </c>
      <c r="F17" s="33"/>
      <c r="G17" s="33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27" t="s">
        <v>21</v>
      </c>
      <c r="B18" s="6" t="s">
        <v>67</v>
      </c>
      <c r="C18" s="6"/>
      <c r="D18" s="6">
        <v>250</v>
      </c>
      <c r="E18" s="6" t="s">
        <v>90</v>
      </c>
      <c r="F18" s="33"/>
      <c r="G18" s="33"/>
      <c r="H18" s="33">
        <f t="shared" si="0"/>
        <v>0</v>
      </c>
      <c r="I18" s="33">
        <f t="shared" si="1"/>
        <v>0</v>
      </c>
      <c r="J18" s="6"/>
    </row>
    <row r="19" spans="1:10" x14ac:dyDescent="0.25">
      <c r="A19" s="27" t="s">
        <v>22</v>
      </c>
      <c r="B19" s="6" t="s">
        <v>68</v>
      </c>
      <c r="C19" s="6"/>
      <c r="D19" s="6">
        <v>50</v>
      </c>
      <c r="E19" s="6" t="s">
        <v>90</v>
      </c>
      <c r="F19" s="33"/>
      <c r="G19" s="33"/>
      <c r="H19" s="33">
        <f t="shared" si="0"/>
        <v>0</v>
      </c>
      <c r="I19" s="33">
        <f t="shared" si="1"/>
        <v>0</v>
      </c>
      <c r="J19" s="6"/>
    </row>
    <row r="20" spans="1:10" x14ac:dyDescent="0.25">
      <c r="A20" s="27" t="s">
        <v>23</v>
      </c>
      <c r="B20" s="6" t="s">
        <v>69</v>
      </c>
      <c r="C20" s="6"/>
      <c r="D20" s="6">
        <v>150</v>
      </c>
      <c r="E20" s="6" t="s">
        <v>90</v>
      </c>
      <c r="F20" s="33"/>
      <c r="G20" s="33"/>
      <c r="H20" s="33">
        <f t="shared" si="0"/>
        <v>0</v>
      </c>
      <c r="I20" s="33">
        <f t="shared" si="1"/>
        <v>0</v>
      </c>
      <c r="J20" s="6"/>
    </row>
    <row r="21" spans="1:10" x14ac:dyDescent="0.25">
      <c r="A21" s="27" t="s">
        <v>24</v>
      </c>
      <c r="B21" s="6" t="s">
        <v>70</v>
      </c>
      <c r="C21" s="6"/>
      <c r="D21" s="6">
        <v>60</v>
      </c>
      <c r="E21" s="6" t="s">
        <v>90</v>
      </c>
      <c r="F21" s="33"/>
      <c r="G21" s="33"/>
      <c r="H21" s="33">
        <f t="shared" si="0"/>
        <v>0</v>
      </c>
      <c r="I21" s="33">
        <f t="shared" si="1"/>
        <v>0</v>
      </c>
      <c r="J21" s="6"/>
    </row>
    <row r="22" spans="1:10" x14ac:dyDescent="0.25">
      <c r="A22" s="27" t="s">
        <v>25</v>
      </c>
      <c r="B22" s="6" t="s">
        <v>71</v>
      </c>
      <c r="C22" s="6"/>
      <c r="D22" s="6">
        <v>100</v>
      </c>
      <c r="E22" s="6" t="s">
        <v>90</v>
      </c>
      <c r="F22" s="33"/>
      <c r="G22" s="33"/>
      <c r="H22" s="33">
        <f t="shared" si="0"/>
        <v>0</v>
      </c>
      <c r="I22" s="33">
        <f t="shared" si="1"/>
        <v>0</v>
      </c>
      <c r="J22" s="6"/>
    </row>
    <row r="23" spans="1:10" x14ac:dyDescent="0.25">
      <c r="A23" s="27" t="s">
        <v>26</v>
      </c>
      <c r="B23" s="6" t="s">
        <v>72</v>
      </c>
      <c r="C23" s="6"/>
      <c r="D23" s="6">
        <v>57</v>
      </c>
      <c r="E23" s="6" t="s">
        <v>90</v>
      </c>
      <c r="F23" s="33"/>
      <c r="G23" s="33"/>
      <c r="H23" s="33">
        <f t="shared" si="0"/>
        <v>0</v>
      </c>
      <c r="I23" s="33">
        <f t="shared" si="1"/>
        <v>0</v>
      </c>
      <c r="J23" s="6"/>
    </row>
    <row r="24" spans="1:10" x14ac:dyDescent="0.25">
      <c r="A24" s="6"/>
      <c r="B24" s="2" t="s">
        <v>73</v>
      </c>
      <c r="C24" s="6"/>
      <c r="D24" s="6"/>
      <c r="E24" s="6"/>
      <c r="F24" s="33"/>
      <c r="G24" s="33"/>
      <c r="H24" s="33"/>
      <c r="I24" s="34">
        <f>SUM(I12:I23)</f>
        <v>0</v>
      </c>
      <c r="J24" s="6"/>
    </row>
    <row r="25" spans="1:10" x14ac:dyDescent="0.25">
      <c r="A25" s="1" t="s">
        <v>74</v>
      </c>
    </row>
    <row r="26" spans="1:10" x14ac:dyDescent="0.25">
      <c r="A26" s="29" t="s">
        <v>15</v>
      </c>
      <c r="B26" s="6" t="s">
        <v>75</v>
      </c>
      <c r="C26" s="6"/>
      <c r="D26" s="6">
        <v>127</v>
      </c>
      <c r="E26" s="6" t="s">
        <v>90</v>
      </c>
      <c r="F26" s="33"/>
      <c r="G26" s="33"/>
      <c r="H26" s="33">
        <f>SUM(F26+G26)</f>
        <v>0</v>
      </c>
      <c r="I26" s="33">
        <f>D26*H26</f>
        <v>0</v>
      </c>
      <c r="J26" s="6"/>
    </row>
    <row r="27" spans="1:10" x14ac:dyDescent="0.25">
      <c r="A27" s="29" t="s">
        <v>16</v>
      </c>
      <c r="B27" s="6" t="s">
        <v>76</v>
      </c>
      <c r="C27" s="6"/>
      <c r="D27" s="6">
        <v>83</v>
      </c>
      <c r="E27" s="6" t="s">
        <v>90</v>
      </c>
      <c r="F27" s="33"/>
      <c r="G27" s="33"/>
      <c r="H27" s="33">
        <f t="shared" ref="H27:H37" si="2">SUM(F27+G27)</f>
        <v>0</v>
      </c>
      <c r="I27" s="33">
        <f t="shared" ref="I27:I37" si="3">D27*H27</f>
        <v>0</v>
      </c>
      <c r="J27" s="6"/>
    </row>
    <row r="28" spans="1:10" x14ac:dyDescent="0.25">
      <c r="A28" s="29" t="s">
        <v>17</v>
      </c>
      <c r="B28" s="6" t="s">
        <v>77</v>
      </c>
      <c r="C28" s="6"/>
      <c r="D28" s="6">
        <v>400</v>
      </c>
      <c r="E28" s="6" t="s">
        <v>90</v>
      </c>
      <c r="F28" s="33"/>
      <c r="G28" s="33"/>
      <c r="H28" s="33">
        <f t="shared" si="2"/>
        <v>0</v>
      </c>
      <c r="I28" s="33">
        <f t="shared" si="3"/>
        <v>0</v>
      </c>
      <c r="J28" s="6"/>
    </row>
    <row r="29" spans="1:10" x14ac:dyDescent="0.25">
      <c r="A29" s="29" t="s">
        <v>18</v>
      </c>
      <c r="B29" s="6" t="s">
        <v>78</v>
      </c>
      <c r="C29" s="6"/>
      <c r="D29" s="6">
        <v>100</v>
      </c>
      <c r="E29" s="6" t="s">
        <v>90</v>
      </c>
      <c r="F29" s="33"/>
      <c r="G29" s="33"/>
      <c r="H29" s="33">
        <f t="shared" si="2"/>
        <v>0</v>
      </c>
      <c r="I29" s="33">
        <f t="shared" si="3"/>
        <v>0</v>
      </c>
      <c r="J29" s="6"/>
    </row>
    <row r="30" spans="1:10" x14ac:dyDescent="0.25">
      <c r="A30" s="29" t="s">
        <v>19</v>
      </c>
      <c r="B30" s="6" t="s">
        <v>79</v>
      </c>
      <c r="C30" s="6"/>
      <c r="D30" s="6">
        <v>100</v>
      </c>
      <c r="E30" s="6" t="s">
        <v>90</v>
      </c>
      <c r="F30" s="33"/>
      <c r="G30" s="33"/>
      <c r="H30" s="33">
        <f t="shared" si="2"/>
        <v>0</v>
      </c>
      <c r="I30" s="33">
        <f t="shared" si="3"/>
        <v>0</v>
      </c>
      <c r="J30" s="6"/>
    </row>
    <row r="31" spans="1:10" x14ac:dyDescent="0.25">
      <c r="A31" s="29" t="s">
        <v>20</v>
      </c>
      <c r="B31" s="6" t="s">
        <v>80</v>
      </c>
      <c r="C31" s="6"/>
      <c r="D31" s="6">
        <v>50</v>
      </c>
      <c r="E31" s="6" t="s">
        <v>90</v>
      </c>
      <c r="F31" s="33"/>
      <c r="G31" s="33"/>
      <c r="H31" s="33">
        <f t="shared" si="2"/>
        <v>0</v>
      </c>
      <c r="I31" s="33">
        <f t="shared" si="3"/>
        <v>0</v>
      </c>
      <c r="J31" s="6"/>
    </row>
    <row r="32" spans="1:10" x14ac:dyDescent="0.25">
      <c r="A32" s="29" t="s">
        <v>21</v>
      </c>
      <c r="B32" s="6" t="s">
        <v>81</v>
      </c>
      <c r="C32" s="6"/>
      <c r="D32" s="6">
        <v>267</v>
      </c>
      <c r="E32" s="6" t="s">
        <v>90</v>
      </c>
      <c r="F32" s="33"/>
      <c r="G32" s="33"/>
      <c r="H32" s="33">
        <f t="shared" si="2"/>
        <v>0</v>
      </c>
      <c r="I32" s="33">
        <f t="shared" si="3"/>
        <v>0</v>
      </c>
      <c r="J32" s="6"/>
    </row>
    <row r="33" spans="1:10" x14ac:dyDescent="0.25">
      <c r="A33" s="29" t="s">
        <v>22</v>
      </c>
      <c r="B33" s="6" t="s">
        <v>82</v>
      </c>
      <c r="C33" s="6"/>
      <c r="D33" s="6">
        <v>33</v>
      </c>
      <c r="E33" s="6" t="s">
        <v>90</v>
      </c>
      <c r="F33" s="33"/>
      <c r="G33" s="33"/>
      <c r="H33" s="33">
        <f t="shared" si="2"/>
        <v>0</v>
      </c>
      <c r="I33" s="33">
        <f t="shared" si="3"/>
        <v>0</v>
      </c>
      <c r="J33" s="6"/>
    </row>
    <row r="34" spans="1:10" x14ac:dyDescent="0.25">
      <c r="A34" s="29" t="s">
        <v>23</v>
      </c>
      <c r="B34" s="6" t="s">
        <v>83</v>
      </c>
      <c r="C34" s="6"/>
      <c r="D34" s="6">
        <v>67</v>
      </c>
      <c r="E34" s="6" t="s">
        <v>90</v>
      </c>
      <c r="F34" s="33"/>
      <c r="G34" s="33"/>
      <c r="H34" s="33">
        <f t="shared" si="2"/>
        <v>0</v>
      </c>
      <c r="I34" s="33">
        <f t="shared" si="3"/>
        <v>0</v>
      </c>
      <c r="J34" s="6"/>
    </row>
    <row r="35" spans="1:10" x14ac:dyDescent="0.25">
      <c r="A35" s="29" t="s">
        <v>24</v>
      </c>
      <c r="B35" s="6" t="s">
        <v>84</v>
      </c>
      <c r="C35" s="6"/>
      <c r="D35" s="6">
        <v>30</v>
      </c>
      <c r="E35" s="6" t="s">
        <v>90</v>
      </c>
      <c r="F35" s="33"/>
      <c r="G35" s="33"/>
      <c r="H35" s="33">
        <f t="shared" si="2"/>
        <v>0</v>
      </c>
      <c r="I35" s="33">
        <f t="shared" si="3"/>
        <v>0</v>
      </c>
      <c r="J35" s="6"/>
    </row>
    <row r="36" spans="1:10" x14ac:dyDescent="0.25">
      <c r="A36" s="29" t="s">
        <v>25</v>
      </c>
      <c r="B36" s="6" t="s">
        <v>85</v>
      </c>
      <c r="C36" s="6"/>
      <c r="D36" s="6">
        <v>190</v>
      </c>
      <c r="E36" s="6" t="s">
        <v>90</v>
      </c>
      <c r="F36" s="33"/>
      <c r="G36" s="33"/>
      <c r="H36" s="33">
        <f t="shared" si="2"/>
        <v>0</v>
      </c>
      <c r="I36" s="33">
        <f t="shared" si="3"/>
        <v>0</v>
      </c>
      <c r="J36" s="6"/>
    </row>
    <row r="37" spans="1:10" x14ac:dyDescent="0.25">
      <c r="A37" s="29" t="s">
        <v>26</v>
      </c>
      <c r="B37" s="6" t="s">
        <v>86</v>
      </c>
      <c r="C37" s="6"/>
      <c r="D37" s="6">
        <v>50</v>
      </c>
      <c r="E37" s="6" t="s">
        <v>90</v>
      </c>
      <c r="F37" s="33"/>
      <c r="G37" s="33"/>
      <c r="H37" s="33">
        <f t="shared" si="2"/>
        <v>0</v>
      </c>
      <c r="I37" s="33">
        <f t="shared" si="3"/>
        <v>0</v>
      </c>
      <c r="J37" s="6"/>
    </row>
    <row r="38" spans="1:10" x14ac:dyDescent="0.25">
      <c r="A38" s="30"/>
      <c r="B38" s="28" t="s">
        <v>87</v>
      </c>
      <c r="C38" s="6"/>
      <c r="D38" s="6"/>
      <c r="E38" s="6"/>
      <c r="F38" s="33"/>
      <c r="G38" s="33"/>
      <c r="H38" s="33"/>
      <c r="I38" s="34">
        <f>SUM(I26:I37)</f>
        <v>0</v>
      </c>
      <c r="J38" s="6"/>
    </row>
    <row r="39" spans="1:10" x14ac:dyDescent="0.25">
      <c r="B39" s="28" t="s">
        <v>51</v>
      </c>
      <c r="C39" s="6"/>
      <c r="D39" s="6"/>
      <c r="E39" s="6"/>
      <c r="F39" s="33"/>
      <c r="G39" s="33"/>
      <c r="H39" s="33"/>
      <c r="I39" s="34">
        <f>SUM(I24+I38)</f>
        <v>0</v>
      </c>
      <c r="J39" s="6"/>
    </row>
    <row r="40" spans="1:10" x14ac:dyDescent="0.25">
      <c r="I40" s="31"/>
    </row>
    <row r="41" spans="1:10" x14ac:dyDescent="0.25">
      <c r="B41" s="15" t="s">
        <v>53</v>
      </c>
      <c r="C41" s="14"/>
      <c r="D41" s="14"/>
      <c r="E41" s="14"/>
      <c r="F41" s="26"/>
      <c r="G41" s="26"/>
      <c r="H41" s="26"/>
      <c r="I41" s="26"/>
      <c r="J41" s="14"/>
    </row>
    <row r="42" spans="1:10" x14ac:dyDescent="0.25">
      <c r="B42" s="14" t="s">
        <v>54</v>
      </c>
      <c r="C42" s="14"/>
      <c r="D42" s="14"/>
      <c r="E42" s="14"/>
      <c r="F42" s="26"/>
      <c r="G42" s="26"/>
      <c r="H42" s="26"/>
      <c r="I42" s="26"/>
      <c r="J42" s="14"/>
    </row>
    <row r="43" spans="1:10" x14ac:dyDescent="0.25">
      <c r="B43" s="14" t="s">
        <v>55</v>
      </c>
      <c r="C43" s="14"/>
      <c r="D43" s="14"/>
      <c r="E43" s="14"/>
      <c r="F43" s="26"/>
      <c r="G43" s="26"/>
      <c r="H43" s="26"/>
      <c r="I43" s="26"/>
      <c r="J43" s="14"/>
    </row>
    <row r="44" spans="1:10" x14ac:dyDescent="0.25">
      <c r="B44" s="14"/>
      <c r="C44" s="14"/>
      <c r="D44" s="14"/>
      <c r="E44" s="14"/>
      <c r="F44" s="26"/>
      <c r="G44" s="26"/>
      <c r="H44" s="26"/>
      <c r="I44" s="26"/>
      <c r="J44" s="14"/>
    </row>
    <row r="45" spans="1:10" x14ac:dyDescent="0.25">
      <c r="B45" s="14" t="s">
        <v>56</v>
      </c>
      <c r="E45" t="s">
        <v>58</v>
      </c>
      <c r="G45" s="22" t="s">
        <v>57</v>
      </c>
    </row>
  </sheetData>
  <pageMargins left="0" right="0.19685039370078741" top="0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0" workbookViewId="0">
      <selection activeCell="A10" sqref="A10"/>
    </sheetView>
  </sheetViews>
  <sheetFormatPr defaultRowHeight="15" x14ac:dyDescent="0.25"/>
  <cols>
    <col min="1" max="1" width="4.28515625" customWidth="1"/>
    <col min="2" max="2" width="39" customWidth="1"/>
    <col min="3" max="3" width="17.28515625" customWidth="1"/>
    <col min="6" max="7" width="9.140625" style="22"/>
    <col min="8" max="8" width="14" style="22" customWidth="1"/>
    <col min="9" max="9" width="15" style="22" customWidth="1"/>
    <col min="10" max="10" width="10.42578125" customWidth="1"/>
  </cols>
  <sheetData>
    <row r="1" spans="1:10" x14ac:dyDescent="0.25">
      <c r="A1" t="s">
        <v>0</v>
      </c>
    </row>
    <row r="2" spans="1:10" x14ac:dyDescent="0.25">
      <c r="A2" t="s">
        <v>1</v>
      </c>
      <c r="H2" s="31" t="s">
        <v>14</v>
      </c>
    </row>
    <row r="4" spans="1:10" x14ac:dyDescent="0.25">
      <c r="A4" s="1" t="s">
        <v>2</v>
      </c>
    </row>
    <row r="6" spans="1:10" x14ac:dyDescent="0.25">
      <c r="A6" s="1" t="s">
        <v>13</v>
      </c>
    </row>
    <row r="8" spans="1:10" x14ac:dyDescent="0.25">
      <c r="A8" s="1" t="s">
        <v>92</v>
      </c>
    </row>
    <row r="10" spans="1:10" ht="60" x14ac:dyDescent="0.25">
      <c r="A10" s="51" t="s">
        <v>4</v>
      </c>
      <c r="B10" s="52" t="s">
        <v>5</v>
      </c>
      <c r="C10" s="3" t="s">
        <v>6</v>
      </c>
      <c r="D10" s="52" t="s">
        <v>7</v>
      </c>
      <c r="E10" s="52" t="s">
        <v>8</v>
      </c>
      <c r="F10" s="32" t="s">
        <v>9</v>
      </c>
      <c r="G10" s="53" t="s">
        <v>406</v>
      </c>
      <c r="H10" s="32" t="s">
        <v>10</v>
      </c>
      <c r="I10" s="32" t="s">
        <v>11</v>
      </c>
      <c r="J10" s="52" t="s">
        <v>12</v>
      </c>
    </row>
    <row r="11" spans="1:10" x14ac:dyDescent="0.25">
      <c r="A11" s="1" t="s">
        <v>93</v>
      </c>
    </row>
    <row r="12" spans="1:10" x14ac:dyDescent="0.25">
      <c r="A12" s="27" t="s">
        <v>15</v>
      </c>
      <c r="B12" s="6" t="s">
        <v>94</v>
      </c>
      <c r="C12" s="6"/>
      <c r="D12" s="6">
        <v>200</v>
      </c>
      <c r="E12" s="6" t="s">
        <v>90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x14ac:dyDescent="0.25">
      <c r="A13" s="27" t="s">
        <v>16</v>
      </c>
      <c r="B13" s="6" t="s">
        <v>95</v>
      </c>
      <c r="C13" s="6"/>
      <c r="D13" s="6">
        <v>200</v>
      </c>
      <c r="E13" s="6" t="s">
        <v>90</v>
      </c>
      <c r="F13" s="33"/>
      <c r="G13" s="33"/>
      <c r="H13" s="33">
        <f t="shared" ref="H13:H15" si="0">SUM(F13+G13)</f>
        <v>0</v>
      </c>
      <c r="I13" s="33">
        <f t="shared" ref="I13:I15" si="1">D13*H13</f>
        <v>0</v>
      </c>
      <c r="J13" s="6"/>
    </row>
    <row r="14" spans="1:10" x14ac:dyDescent="0.25">
      <c r="A14" s="27" t="s">
        <v>17</v>
      </c>
      <c r="B14" s="6" t="s">
        <v>96</v>
      </c>
      <c r="C14" s="6"/>
      <c r="D14" s="6">
        <v>200</v>
      </c>
      <c r="E14" s="6" t="s">
        <v>90</v>
      </c>
      <c r="F14" s="33"/>
      <c r="G14" s="33"/>
      <c r="H14" s="33">
        <f t="shared" si="0"/>
        <v>0</v>
      </c>
      <c r="I14" s="33">
        <f t="shared" si="1"/>
        <v>0</v>
      </c>
      <c r="J14" s="6"/>
    </row>
    <row r="15" spans="1:10" x14ac:dyDescent="0.25">
      <c r="A15" s="27" t="s">
        <v>18</v>
      </c>
      <c r="B15" s="6" t="s">
        <v>97</v>
      </c>
      <c r="C15" s="6"/>
      <c r="D15" s="6">
        <v>200</v>
      </c>
      <c r="E15" s="6" t="s">
        <v>90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x14ac:dyDescent="0.25">
      <c r="A16" s="27"/>
      <c r="B16" s="28" t="s">
        <v>87</v>
      </c>
      <c r="C16" s="6"/>
      <c r="D16" s="6"/>
      <c r="E16" s="6"/>
      <c r="F16" s="33"/>
      <c r="G16" s="33"/>
      <c r="H16" s="33"/>
      <c r="I16" s="34">
        <f>SUM(I12:I15)</f>
        <v>0</v>
      </c>
      <c r="J16" s="6"/>
    </row>
    <row r="17" spans="1:10" x14ac:dyDescent="0.25">
      <c r="A17" s="1" t="s">
        <v>98</v>
      </c>
    </row>
    <row r="18" spans="1:10" x14ac:dyDescent="0.25">
      <c r="A18" s="27" t="s">
        <v>15</v>
      </c>
      <c r="B18" s="6" t="s">
        <v>99</v>
      </c>
      <c r="C18" s="6"/>
      <c r="D18" s="6">
        <v>80</v>
      </c>
      <c r="E18" s="6" t="s">
        <v>90</v>
      </c>
      <c r="F18" s="33"/>
      <c r="G18" s="33"/>
      <c r="H18" s="33">
        <f>SUM(F18+G18)</f>
        <v>0</v>
      </c>
      <c r="I18" s="33">
        <f>D18*H18</f>
        <v>0</v>
      </c>
      <c r="J18" s="6"/>
    </row>
    <row r="19" spans="1:10" x14ac:dyDescent="0.25">
      <c r="A19" s="27" t="s">
        <v>16</v>
      </c>
      <c r="B19" s="6" t="s">
        <v>100</v>
      </c>
      <c r="C19" s="6"/>
      <c r="D19" s="6">
        <v>13</v>
      </c>
      <c r="E19" s="6" t="s">
        <v>90</v>
      </c>
      <c r="F19" s="33"/>
      <c r="G19" s="33"/>
      <c r="H19" s="33">
        <f t="shared" ref="H19:H27" si="2">SUM(F19+G19)</f>
        <v>0</v>
      </c>
      <c r="I19" s="33">
        <f t="shared" ref="I19:I27" si="3">D19*H19</f>
        <v>0</v>
      </c>
      <c r="J19" s="6"/>
    </row>
    <row r="20" spans="1:10" x14ac:dyDescent="0.25">
      <c r="A20" s="27" t="s">
        <v>17</v>
      </c>
      <c r="B20" s="35" t="s">
        <v>101</v>
      </c>
      <c r="C20" s="6"/>
      <c r="D20" s="6">
        <v>80</v>
      </c>
      <c r="E20" s="6" t="s">
        <v>90</v>
      </c>
      <c r="F20" s="33"/>
      <c r="G20" s="33"/>
      <c r="H20" s="33">
        <f t="shared" si="2"/>
        <v>0</v>
      </c>
      <c r="I20" s="33">
        <f t="shared" si="3"/>
        <v>0</v>
      </c>
      <c r="J20" s="6"/>
    </row>
    <row r="21" spans="1:10" ht="30" x14ac:dyDescent="0.25">
      <c r="A21" s="36" t="s">
        <v>18</v>
      </c>
      <c r="B21" s="37" t="s">
        <v>102</v>
      </c>
      <c r="C21" s="6"/>
      <c r="D21" s="6">
        <v>18</v>
      </c>
      <c r="E21" s="6" t="s">
        <v>90</v>
      </c>
      <c r="F21" s="33"/>
      <c r="G21" s="33"/>
      <c r="H21" s="33">
        <f t="shared" si="2"/>
        <v>0</v>
      </c>
      <c r="I21" s="33">
        <f t="shared" si="3"/>
        <v>0</v>
      </c>
      <c r="J21" s="6"/>
    </row>
    <row r="22" spans="1:10" x14ac:dyDescent="0.25">
      <c r="A22" s="36" t="s">
        <v>19</v>
      </c>
      <c r="B22" s="37" t="s">
        <v>103</v>
      </c>
      <c r="C22" s="6"/>
      <c r="D22" s="6">
        <v>18</v>
      </c>
      <c r="E22" s="6" t="s">
        <v>90</v>
      </c>
      <c r="F22" s="33"/>
      <c r="G22" s="33"/>
      <c r="H22" s="33">
        <f t="shared" si="2"/>
        <v>0</v>
      </c>
      <c r="I22" s="33">
        <f t="shared" si="3"/>
        <v>0</v>
      </c>
      <c r="J22" s="6"/>
    </row>
    <row r="23" spans="1:10" x14ac:dyDescent="0.25">
      <c r="A23" s="27" t="s">
        <v>20</v>
      </c>
      <c r="B23" s="35" t="s">
        <v>104</v>
      </c>
      <c r="C23" s="6"/>
      <c r="D23" s="6">
        <v>30</v>
      </c>
      <c r="E23" s="6" t="s">
        <v>90</v>
      </c>
      <c r="F23" s="33"/>
      <c r="G23" s="33"/>
      <c r="H23" s="33">
        <f t="shared" si="2"/>
        <v>0</v>
      </c>
      <c r="I23" s="33">
        <f t="shared" si="3"/>
        <v>0</v>
      </c>
      <c r="J23" s="6"/>
    </row>
    <row r="24" spans="1:10" x14ac:dyDescent="0.25">
      <c r="A24" s="27" t="s">
        <v>21</v>
      </c>
      <c r="B24" s="35" t="s">
        <v>105</v>
      </c>
      <c r="C24" s="6"/>
      <c r="D24" s="6">
        <v>200</v>
      </c>
      <c r="E24" s="6" t="s">
        <v>90</v>
      </c>
      <c r="F24" s="33"/>
      <c r="G24" s="33"/>
      <c r="H24" s="33">
        <f t="shared" si="2"/>
        <v>0</v>
      </c>
      <c r="I24" s="33">
        <f t="shared" si="3"/>
        <v>0</v>
      </c>
      <c r="J24" s="6"/>
    </row>
    <row r="25" spans="1:10" x14ac:dyDescent="0.25">
      <c r="A25" s="27" t="s">
        <v>22</v>
      </c>
      <c r="B25" s="38" t="s">
        <v>107</v>
      </c>
      <c r="C25" s="6"/>
      <c r="D25" s="6">
        <v>12</v>
      </c>
      <c r="E25" s="6" t="s">
        <v>90</v>
      </c>
      <c r="F25" s="33"/>
      <c r="G25" s="33"/>
      <c r="H25" s="33">
        <f t="shared" si="2"/>
        <v>0</v>
      </c>
      <c r="I25" s="33">
        <f t="shared" si="3"/>
        <v>0</v>
      </c>
      <c r="J25" s="6"/>
    </row>
    <row r="26" spans="1:10" x14ac:dyDescent="0.25">
      <c r="A26" s="27" t="s">
        <v>23</v>
      </c>
      <c r="B26" s="10" t="s">
        <v>106</v>
      </c>
      <c r="C26" s="6"/>
      <c r="D26" s="6">
        <v>65</v>
      </c>
      <c r="E26" s="6" t="s">
        <v>90</v>
      </c>
      <c r="F26" s="33"/>
      <c r="G26" s="33"/>
      <c r="H26" s="33">
        <f t="shared" si="2"/>
        <v>0</v>
      </c>
      <c r="I26" s="33">
        <f t="shared" si="3"/>
        <v>0</v>
      </c>
      <c r="J26" s="6"/>
    </row>
    <row r="27" spans="1:10" x14ac:dyDescent="0.25">
      <c r="A27" s="27" t="s">
        <v>24</v>
      </c>
      <c r="B27" s="6" t="s">
        <v>108</v>
      </c>
      <c r="C27" s="6"/>
      <c r="D27" s="6">
        <v>1</v>
      </c>
      <c r="E27" s="6" t="s">
        <v>90</v>
      </c>
      <c r="F27" s="33"/>
      <c r="G27" s="33"/>
      <c r="H27" s="33">
        <f t="shared" si="2"/>
        <v>0</v>
      </c>
      <c r="I27" s="33">
        <f t="shared" si="3"/>
        <v>0</v>
      </c>
      <c r="J27" s="6"/>
    </row>
    <row r="28" spans="1:10" x14ac:dyDescent="0.25">
      <c r="A28" s="6"/>
      <c r="B28" s="2" t="s">
        <v>87</v>
      </c>
      <c r="C28" s="6"/>
      <c r="D28" s="6"/>
      <c r="E28" s="6"/>
      <c r="F28" s="33"/>
      <c r="G28" s="33"/>
      <c r="H28" s="33"/>
      <c r="I28" s="34">
        <f>SUM(I18:I27)</f>
        <v>0</v>
      </c>
      <c r="J28" s="6"/>
    </row>
    <row r="29" spans="1:10" x14ac:dyDescent="0.25">
      <c r="A29" s="1" t="s">
        <v>109</v>
      </c>
    </row>
    <row r="30" spans="1:10" x14ac:dyDescent="0.25">
      <c r="A30" s="27" t="s">
        <v>15</v>
      </c>
      <c r="B30" s="6" t="s">
        <v>110</v>
      </c>
      <c r="C30" s="6"/>
      <c r="D30" s="6">
        <v>83</v>
      </c>
      <c r="E30" s="6" t="s">
        <v>90</v>
      </c>
      <c r="F30" s="33"/>
      <c r="G30" s="33"/>
      <c r="H30" s="33">
        <f>SUM(F30+G30)</f>
        <v>0</v>
      </c>
      <c r="I30" s="33">
        <f>D30*H30</f>
        <v>0</v>
      </c>
      <c r="J30" s="6"/>
    </row>
    <row r="31" spans="1:10" x14ac:dyDescent="0.25">
      <c r="A31" s="27" t="s">
        <v>16</v>
      </c>
      <c r="B31" s="6" t="s">
        <v>111</v>
      </c>
      <c r="C31" s="6"/>
      <c r="D31" s="6">
        <v>110</v>
      </c>
      <c r="E31" s="6" t="s">
        <v>90</v>
      </c>
      <c r="F31" s="33"/>
      <c r="G31" s="33"/>
      <c r="H31" s="33">
        <f t="shared" ref="H31:H34" si="4">SUM(F31+G31)</f>
        <v>0</v>
      </c>
      <c r="I31" s="33">
        <f t="shared" ref="I31:I34" si="5">D31*H31</f>
        <v>0</v>
      </c>
      <c r="J31" s="6"/>
    </row>
    <row r="32" spans="1:10" x14ac:dyDescent="0.25">
      <c r="A32" s="27" t="s">
        <v>17</v>
      </c>
      <c r="B32" s="6" t="s">
        <v>112</v>
      </c>
      <c r="C32" s="6"/>
      <c r="D32" s="6">
        <v>33</v>
      </c>
      <c r="E32" s="6" t="s">
        <v>90</v>
      </c>
      <c r="F32" s="33"/>
      <c r="G32" s="33"/>
      <c r="H32" s="33">
        <f t="shared" si="4"/>
        <v>0</v>
      </c>
      <c r="I32" s="33">
        <f t="shared" si="5"/>
        <v>0</v>
      </c>
      <c r="J32" s="6"/>
    </row>
    <row r="33" spans="1:10" x14ac:dyDescent="0.25">
      <c r="A33" s="27" t="s">
        <v>18</v>
      </c>
      <c r="B33" s="6" t="s">
        <v>113</v>
      </c>
      <c r="C33" s="6"/>
      <c r="D33" s="6">
        <v>200</v>
      </c>
      <c r="E33" s="6" t="s">
        <v>90</v>
      </c>
      <c r="F33" s="33"/>
      <c r="G33" s="33"/>
      <c r="H33" s="33">
        <f t="shared" si="4"/>
        <v>0</v>
      </c>
      <c r="I33" s="33">
        <f t="shared" si="5"/>
        <v>0</v>
      </c>
      <c r="J33" s="6"/>
    </row>
    <row r="34" spans="1:10" x14ac:dyDescent="0.25">
      <c r="A34" s="27" t="s">
        <v>19</v>
      </c>
      <c r="B34" s="6" t="s">
        <v>114</v>
      </c>
      <c r="C34" s="6"/>
      <c r="D34" s="6">
        <v>200</v>
      </c>
      <c r="E34" s="6" t="s">
        <v>90</v>
      </c>
      <c r="F34" s="33"/>
      <c r="G34" s="33"/>
      <c r="H34" s="33">
        <f t="shared" si="4"/>
        <v>0</v>
      </c>
      <c r="I34" s="33">
        <f t="shared" si="5"/>
        <v>0</v>
      </c>
      <c r="J34" s="6"/>
    </row>
    <row r="35" spans="1:10" x14ac:dyDescent="0.25">
      <c r="A35" s="6"/>
      <c r="B35" s="2" t="s">
        <v>87</v>
      </c>
      <c r="C35" s="6"/>
      <c r="D35" s="6"/>
      <c r="E35" s="6"/>
      <c r="F35" s="33"/>
      <c r="G35" s="33"/>
      <c r="H35" s="33"/>
      <c r="I35" s="34">
        <f>SUM(I30:I34)</f>
        <v>0</v>
      </c>
      <c r="J35" s="6"/>
    </row>
    <row r="36" spans="1:10" x14ac:dyDescent="0.25">
      <c r="A36" s="6"/>
      <c r="B36" s="2" t="s">
        <v>115</v>
      </c>
      <c r="C36" s="6"/>
      <c r="D36" s="6"/>
      <c r="E36" s="6"/>
      <c r="F36" s="33"/>
      <c r="G36" s="33"/>
      <c r="H36" s="33"/>
      <c r="I36" s="34">
        <f>I16+I28+I35</f>
        <v>0</v>
      </c>
      <c r="J36" s="6"/>
    </row>
    <row r="38" spans="1:10" x14ac:dyDescent="0.25">
      <c r="B38" s="15" t="s">
        <v>53</v>
      </c>
      <c r="C38" s="14"/>
      <c r="D38" s="14"/>
      <c r="E38" s="14"/>
      <c r="F38" s="26"/>
      <c r="G38" s="26"/>
      <c r="H38" s="26"/>
      <c r="I38" s="26"/>
      <c r="J38" s="14"/>
    </row>
    <row r="39" spans="1:10" x14ac:dyDescent="0.25">
      <c r="B39" s="14" t="s">
        <v>54</v>
      </c>
      <c r="C39" s="14"/>
      <c r="D39" s="14"/>
      <c r="E39" s="14"/>
      <c r="F39" s="26"/>
      <c r="G39" s="26"/>
      <c r="H39" s="26"/>
      <c r="I39" s="26"/>
      <c r="J39" s="14"/>
    </row>
    <row r="40" spans="1:10" x14ac:dyDescent="0.25">
      <c r="B40" s="14" t="s">
        <v>55</v>
      </c>
      <c r="C40" s="14"/>
      <c r="D40" s="14"/>
      <c r="E40" s="14"/>
      <c r="F40" s="26"/>
      <c r="G40" s="26"/>
      <c r="H40" s="26"/>
      <c r="I40" s="26"/>
      <c r="J40" s="14"/>
    </row>
    <row r="41" spans="1:10" x14ac:dyDescent="0.25">
      <c r="B41" s="14"/>
      <c r="C41" s="14"/>
      <c r="D41" s="14"/>
      <c r="E41" s="14"/>
      <c r="F41" s="26"/>
      <c r="G41" s="26"/>
      <c r="H41" s="26"/>
      <c r="I41" s="26"/>
      <c r="J41" s="14"/>
    </row>
    <row r="42" spans="1:10" x14ac:dyDescent="0.25">
      <c r="B42" s="14" t="s">
        <v>56</v>
      </c>
      <c r="E42" t="s">
        <v>58</v>
      </c>
      <c r="G42" s="22" t="s">
        <v>57</v>
      </c>
    </row>
  </sheetData>
  <pageMargins left="0" right="0" top="0.15748031496062992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H11" sqref="H11"/>
    </sheetView>
  </sheetViews>
  <sheetFormatPr defaultRowHeight="15" x14ac:dyDescent="0.25"/>
  <cols>
    <col min="1" max="1" width="4.28515625" customWidth="1"/>
    <col min="2" max="2" width="39" customWidth="1"/>
    <col min="3" max="3" width="17.28515625" customWidth="1"/>
    <col min="8" max="8" width="14" style="22" customWidth="1"/>
    <col min="9" max="9" width="15" style="22" customWidth="1"/>
    <col min="10" max="10" width="10.42578125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116</v>
      </c>
    </row>
    <row r="11" spans="1:10" ht="60" x14ac:dyDescent="0.25">
      <c r="A11" s="69" t="s">
        <v>4</v>
      </c>
      <c r="B11" s="52" t="s">
        <v>5</v>
      </c>
      <c r="C11" s="3" t="s">
        <v>6</v>
      </c>
      <c r="D11" s="52" t="s">
        <v>7</v>
      </c>
      <c r="E11" s="52" t="s">
        <v>8</v>
      </c>
      <c r="F11" s="3" t="s">
        <v>9</v>
      </c>
      <c r="G11" s="52" t="s">
        <v>406</v>
      </c>
      <c r="H11" s="53" t="s">
        <v>10</v>
      </c>
      <c r="I11" s="32" t="s">
        <v>11</v>
      </c>
      <c r="J11" s="52" t="s">
        <v>12</v>
      </c>
    </row>
    <row r="12" spans="1:10" x14ac:dyDescent="0.25">
      <c r="A12" s="39" t="s">
        <v>15</v>
      </c>
      <c r="B12" s="40" t="s">
        <v>117</v>
      </c>
      <c r="C12" s="41"/>
      <c r="D12" s="41">
        <v>5333</v>
      </c>
      <c r="E12" s="41" t="s">
        <v>89</v>
      </c>
      <c r="F12" s="41"/>
      <c r="G12" s="41"/>
      <c r="H12" s="42">
        <f>SUM(F12+G12)</f>
        <v>0</v>
      </c>
      <c r="I12" s="42">
        <f>D12*H12</f>
        <v>0</v>
      </c>
      <c r="J12" s="41"/>
    </row>
    <row r="13" spans="1:10" x14ac:dyDescent="0.25">
      <c r="B13" s="28" t="s">
        <v>51</v>
      </c>
      <c r="C13" s="6"/>
      <c r="D13" s="6"/>
      <c r="E13" s="6"/>
      <c r="F13" s="6"/>
      <c r="G13" s="6"/>
      <c r="H13" s="33"/>
      <c r="I13" s="34">
        <f>SUM(I12)</f>
        <v>0</v>
      </c>
      <c r="J13" s="6"/>
    </row>
    <row r="15" spans="1:10" x14ac:dyDescent="0.25">
      <c r="B15" s="15" t="s">
        <v>53</v>
      </c>
      <c r="C15" s="14"/>
      <c r="D15" s="14"/>
      <c r="E15" s="14"/>
      <c r="F15" s="14"/>
      <c r="G15" s="14"/>
      <c r="H15" s="20"/>
      <c r="I15" s="26"/>
      <c r="J15" s="14"/>
    </row>
    <row r="16" spans="1:10" x14ac:dyDescent="0.25">
      <c r="B16" s="14" t="s">
        <v>54</v>
      </c>
      <c r="C16" s="14"/>
      <c r="D16" s="14"/>
      <c r="E16" s="14"/>
      <c r="F16" s="14"/>
      <c r="G16" s="14"/>
      <c r="H16" s="20"/>
      <c r="I16" s="26"/>
      <c r="J16" s="14"/>
    </row>
    <row r="17" spans="2:10" x14ac:dyDescent="0.25">
      <c r="B17" s="14" t="s">
        <v>55</v>
      </c>
      <c r="C17" s="14"/>
      <c r="D17" s="14"/>
      <c r="E17" s="14"/>
      <c r="F17" s="14"/>
      <c r="G17" s="14"/>
      <c r="H17" s="20"/>
      <c r="I17" s="26"/>
      <c r="J17" s="14"/>
    </row>
    <row r="18" spans="2:10" x14ac:dyDescent="0.25">
      <c r="B18" s="14"/>
      <c r="C18" s="14"/>
      <c r="D18" s="14"/>
      <c r="E18" s="14"/>
      <c r="F18" s="14"/>
      <c r="G18" s="14"/>
      <c r="H18" s="20"/>
      <c r="I18" s="26"/>
      <c r="J18" s="14"/>
    </row>
    <row r="19" spans="2:10" x14ac:dyDescent="0.25">
      <c r="B19" s="14" t="s">
        <v>56</v>
      </c>
      <c r="E19" t="s">
        <v>58</v>
      </c>
      <c r="G19" t="s">
        <v>57</v>
      </c>
      <c r="H19" s="16"/>
    </row>
  </sheetData>
  <pageMargins left="0" right="0" top="0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7" workbookViewId="0">
      <selection activeCell="N31" sqref="N31"/>
    </sheetView>
  </sheetViews>
  <sheetFormatPr defaultRowHeight="15" x14ac:dyDescent="0.25"/>
  <cols>
    <col min="1" max="1" width="4.28515625" customWidth="1"/>
    <col min="2" max="2" width="39" customWidth="1"/>
    <col min="3" max="3" width="10.5703125" customWidth="1"/>
    <col min="6" max="7" width="9.140625" style="22"/>
    <col min="8" max="8" width="14" style="22" customWidth="1"/>
    <col min="9" max="9" width="15" style="22" customWidth="1"/>
    <col min="10" max="10" width="10.42578125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118</v>
      </c>
    </row>
    <row r="11" spans="1:10" ht="75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x14ac:dyDescent="0.25">
      <c r="A12" s="5" t="s">
        <v>15</v>
      </c>
      <c r="B12" s="6" t="s">
        <v>119</v>
      </c>
      <c r="C12" s="6"/>
      <c r="D12" s="6">
        <v>20</v>
      </c>
      <c r="E12" s="6" t="s">
        <v>89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x14ac:dyDescent="0.25">
      <c r="A13" s="43" t="s">
        <v>16</v>
      </c>
      <c r="B13" s="6" t="s">
        <v>120</v>
      </c>
      <c r="C13" s="6"/>
      <c r="D13" s="6">
        <v>23</v>
      </c>
      <c r="E13" s="6" t="s">
        <v>89</v>
      </c>
      <c r="F13" s="33"/>
      <c r="G13" s="33"/>
      <c r="H13" s="33">
        <f t="shared" ref="H13:H21" si="0">SUM(F13+G13)</f>
        <v>0</v>
      </c>
      <c r="I13" s="33">
        <f t="shared" ref="I13:I21" si="1">D13*H13</f>
        <v>0</v>
      </c>
      <c r="J13" s="6"/>
    </row>
    <row r="14" spans="1:10" x14ac:dyDescent="0.25">
      <c r="A14" s="5" t="s">
        <v>17</v>
      </c>
      <c r="B14" s="6" t="s">
        <v>121</v>
      </c>
      <c r="C14" s="6"/>
      <c r="D14" s="6">
        <v>10</v>
      </c>
      <c r="E14" s="6" t="s">
        <v>89</v>
      </c>
      <c r="F14" s="33"/>
      <c r="G14" s="33"/>
      <c r="H14" s="33">
        <f t="shared" si="0"/>
        <v>0</v>
      </c>
      <c r="I14" s="33">
        <f t="shared" si="1"/>
        <v>0</v>
      </c>
      <c r="J14" s="6"/>
    </row>
    <row r="15" spans="1:10" x14ac:dyDescent="0.25">
      <c r="A15" s="27" t="s">
        <v>18</v>
      </c>
      <c r="B15" s="6" t="s">
        <v>122</v>
      </c>
      <c r="C15" s="6"/>
      <c r="D15" s="6">
        <v>23</v>
      </c>
      <c r="E15" s="6" t="s">
        <v>89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x14ac:dyDescent="0.25">
      <c r="A16" s="5" t="s">
        <v>19</v>
      </c>
      <c r="B16" s="6" t="s">
        <v>123</v>
      </c>
      <c r="C16" s="6"/>
      <c r="D16" s="6">
        <v>2</v>
      </c>
      <c r="E16" s="6" t="s">
        <v>89</v>
      </c>
      <c r="F16" s="33"/>
      <c r="G16" s="33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27" t="s">
        <v>20</v>
      </c>
      <c r="B17" s="6" t="s">
        <v>124</v>
      </c>
      <c r="C17" s="6"/>
      <c r="D17" s="6">
        <v>26</v>
      </c>
      <c r="E17" s="6" t="s">
        <v>89</v>
      </c>
      <c r="F17" s="33"/>
      <c r="G17" s="33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5" t="s">
        <v>21</v>
      </c>
      <c r="B18" s="6" t="s">
        <v>125</v>
      </c>
      <c r="C18" s="6"/>
      <c r="D18" s="6">
        <v>1</v>
      </c>
      <c r="E18" s="6" t="s">
        <v>89</v>
      </c>
      <c r="F18" s="33"/>
      <c r="G18" s="33"/>
      <c r="H18" s="33">
        <f t="shared" si="0"/>
        <v>0</v>
      </c>
      <c r="I18" s="33">
        <f t="shared" si="1"/>
        <v>0</v>
      </c>
      <c r="J18" s="6"/>
    </row>
    <row r="19" spans="1:10" ht="30" x14ac:dyDescent="0.25">
      <c r="A19" s="27" t="s">
        <v>22</v>
      </c>
      <c r="B19" s="37" t="s">
        <v>126</v>
      </c>
      <c r="C19" s="6"/>
      <c r="D19" s="6">
        <v>10</v>
      </c>
      <c r="E19" s="6" t="s">
        <v>89</v>
      </c>
      <c r="F19" s="33"/>
      <c r="G19" s="33"/>
      <c r="H19" s="33">
        <f t="shared" si="0"/>
        <v>0</v>
      </c>
      <c r="I19" s="33">
        <f t="shared" si="1"/>
        <v>0</v>
      </c>
      <c r="J19" s="6"/>
    </row>
    <row r="20" spans="1:10" x14ac:dyDescent="0.25">
      <c r="A20" s="5" t="s">
        <v>23</v>
      </c>
      <c r="B20" s="6" t="s">
        <v>127</v>
      </c>
      <c r="C20" s="6"/>
      <c r="D20" s="6">
        <v>10</v>
      </c>
      <c r="E20" s="6" t="s">
        <v>89</v>
      </c>
      <c r="F20" s="33"/>
      <c r="G20" s="33"/>
      <c r="H20" s="33">
        <f t="shared" si="0"/>
        <v>0</v>
      </c>
      <c r="I20" s="33">
        <f t="shared" si="1"/>
        <v>0</v>
      </c>
      <c r="J20" s="6"/>
    </row>
    <row r="21" spans="1:10" ht="30" x14ac:dyDescent="0.25">
      <c r="A21" s="36" t="s">
        <v>24</v>
      </c>
      <c r="B21" s="40" t="s">
        <v>128</v>
      </c>
      <c r="C21" s="41"/>
      <c r="D21" s="41">
        <v>17</v>
      </c>
      <c r="E21" s="41" t="s">
        <v>89</v>
      </c>
      <c r="F21" s="33"/>
      <c r="G21" s="33"/>
      <c r="H21" s="33">
        <f t="shared" si="0"/>
        <v>0</v>
      </c>
      <c r="I21" s="33">
        <f t="shared" si="1"/>
        <v>0</v>
      </c>
      <c r="J21" s="6"/>
    </row>
    <row r="22" spans="1:10" x14ac:dyDescent="0.25">
      <c r="A22" s="6"/>
      <c r="B22" s="2" t="s">
        <v>51</v>
      </c>
      <c r="C22" s="6"/>
      <c r="D22" s="6"/>
      <c r="E22" s="6"/>
      <c r="F22" s="33"/>
      <c r="G22" s="33"/>
      <c r="H22" s="33"/>
      <c r="I22" s="34">
        <f>SUM(I12:I21)</f>
        <v>0</v>
      </c>
      <c r="J22" s="6"/>
    </row>
    <row r="24" spans="1:10" x14ac:dyDescent="0.25">
      <c r="A24" s="4"/>
      <c r="B24" s="14" t="s">
        <v>52</v>
      </c>
      <c r="C24" s="14"/>
      <c r="D24" s="14"/>
      <c r="E24" s="14"/>
      <c r="F24" s="26"/>
      <c r="G24" s="26"/>
      <c r="H24" s="26"/>
      <c r="I24" s="26"/>
      <c r="J24" s="14"/>
    </row>
    <row r="25" spans="1:10" x14ac:dyDescent="0.25">
      <c r="B25" s="15" t="s">
        <v>53</v>
      </c>
      <c r="C25" s="14"/>
      <c r="D25" s="14"/>
      <c r="E25" s="14"/>
      <c r="F25" s="26"/>
      <c r="G25" s="26"/>
      <c r="H25" s="26"/>
      <c r="I25" s="26"/>
      <c r="J25" s="14"/>
    </row>
    <row r="26" spans="1:10" x14ac:dyDescent="0.25">
      <c r="B26" s="14" t="s">
        <v>54</v>
      </c>
      <c r="C26" s="14"/>
      <c r="D26" s="14"/>
      <c r="E26" s="14"/>
      <c r="F26" s="26"/>
      <c r="G26" s="26"/>
      <c r="H26" s="26"/>
      <c r="I26" s="26"/>
      <c r="J26" s="14"/>
    </row>
    <row r="27" spans="1:10" x14ac:dyDescent="0.25">
      <c r="B27" s="14" t="s">
        <v>55</v>
      </c>
      <c r="C27" s="14"/>
      <c r="D27" s="14"/>
      <c r="E27" s="14"/>
      <c r="F27" s="26"/>
      <c r="G27" s="26"/>
      <c r="H27" s="26"/>
      <c r="I27" s="26"/>
      <c r="J27" s="14"/>
    </row>
    <row r="28" spans="1:10" x14ac:dyDescent="0.25">
      <c r="B28" s="14"/>
      <c r="C28" s="14"/>
      <c r="D28" s="14"/>
      <c r="E28" s="14"/>
      <c r="F28" s="26"/>
      <c r="G28" s="26"/>
      <c r="H28" s="26"/>
      <c r="I28" s="26"/>
      <c r="J28" s="14"/>
    </row>
    <row r="29" spans="1:10" x14ac:dyDescent="0.25">
      <c r="B29" s="14" t="s">
        <v>56</v>
      </c>
      <c r="E29" t="s">
        <v>58</v>
      </c>
      <c r="G29" s="22" t="s">
        <v>57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28" workbookViewId="0">
      <selection activeCell="M31" sqref="M31"/>
    </sheetView>
  </sheetViews>
  <sheetFormatPr defaultRowHeight="15" x14ac:dyDescent="0.25"/>
  <cols>
    <col min="1" max="1" width="4.28515625" customWidth="1"/>
    <col min="2" max="2" width="39" customWidth="1"/>
    <col min="3" max="3" width="10.28515625" customWidth="1"/>
    <col min="6" max="7" width="9.140625" style="22"/>
    <col min="8" max="8" width="14" customWidth="1"/>
    <col min="9" max="9" width="15" customWidth="1"/>
    <col min="10" max="10" width="10.42578125" customWidth="1"/>
  </cols>
  <sheetData>
    <row r="1" spans="1:10" x14ac:dyDescent="0.25">
      <c r="H1" s="22"/>
      <c r="I1" s="22"/>
    </row>
    <row r="2" spans="1:10" x14ac:dyDescent="0.25">
      <c r="A2" t="s">
        <v>0</v>
      </c>
      <c r="H2" s="31" t="s">
        <v>14</v>
      </c>
      <c r="I2" s="22"/>
    </row>
    <row r="3" spans="1:10" x14ac:dyDescent="0.25">
      <c r="A3" t="s">
        <v>1</v>
      </c>
      <c r="H3" s="22"/>
      <c r="I3" s="22"/>
    </row>
    <row r="4" spans="1:10" x14ac:dyDescent="0.25">
      <c r="H4" s="22"/>
      <c r="I4" s="22"/>
    </row>
    <row r="5" spans="1:10" x14ac:dyDescent="0.25">
      <c r="A5" s="1" t="s">
        <v>2</v>
      </c>
      <c r="H5" s="22"/>
      <c r="I5" s="22"/>
    </row>
    <row r="6" spans="1:10" x14ac:dyDescent="0.25">
      <c r="H6" s="22"/>
      <c r="I6" s="22"/>
    </row>
    <row r="7" spans="1:10" x14ac:dyDescent="0.25">
      <c r="A7" s="1" t="s">
        <v>13</v>
      </c>
      <c r="H7" s="22"/>
      <c r="I7" s="22"/>
    </row>
    <row r="8" spans="1:10" x14ac:dyDescent="0.25">
      <c r="H8" s="22"/>
      <c r="I8" s="22"/>
    </row>
    <row r="9" spans="1:10" x14ac:dyDescent="0.25">
      <c r="A9" s="1" t="s">
        <v>129</v>
      </c>
      <c r="H9" s="22"/>
      <c r="I9" s="22"/>
    </row>
    <row r="10" spans="1:10" x14ac:dyDescent="0.25">
      <c r="H10" s="22"/>
      <c r="I10" s="22"/>
    </row>
    <row r="11" spans="1:10" ht="75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x14ac:dyDescent="0.25">
      <c r="A12" s="1" t="s">
        <v>130</v>
      </c>
      <c r="H12" s="22"/>
      <c r="I12" s="22"/>
    </row>
    <row r="13" spans="1:10" x14ac:dyDescent="0.25">
      <c r="A13" s="44" t="s">
        <v>15</v>
      </c>
      <c r="B13" s="6" t="s">
        <v>167</v>
      </c>
      <c r="C13" s="6"/>
      <c r="D13" s="6">
        <v>23</v>
      </c>
      <c r="E13" s="6" t="s">
        <v>90</v>
      </c>
      <c r="F13" s="33"/>
      <c r="G13" s="33"/>
      <c r="H13" s="33">
        <f>SUM(F13+G13)</f>
        <v>0</v>
      </c>
      <c r="I13" s="33">
        <f>D13*H13</f>
        <v>0</v>
      </c>
      <c r="J13" s="6"/>
    </row>
    <row r="14" spans="1:10" x14ac:dyDescent="0.25">
      <c r="A14" s="44" t="s">
        <v>16</v>
      </c>
      <c r="B14" s="6" t="s">
        <v>168</v>
      </c>
      <c r="C14" s="6"/>
      <c r="D14" s="6">
        <v>90</v>
      </c>
      <c r="E14" s="6" t="s">
        <v>90</v>
      </c>
      <c r="F14" s="33"/>
      <c r="G14" s="33"/>
      <c r="H14" s="33">
        <f t="shared" ref="H14:H73" si="0">SUM(F14+G14)</f>
        <v>0</v>
      </c>
      <c r="I14" s="33">
        <f t="shared" ref="I14:I73" si="1">D14*H14</f>
        <v>0</v>
      </c>
      <c r="J14" s="6"/>
    </row>
    <row r="15" spans="1:10" x14ac:dyDescent="0.25">
      <c r="A15" s="44" t="s">
        <v>17</v>
      </c>
      <c r="B15" s="6" t="s">
        <v>169</v>
      </c>
      <c r="C15" s="6"/>
      <c r="D15" s="6">
        <v>116</v>
      </c>
      <c r="E15" s="6" t="s">
        <v>90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x14ac:dyDescent="0.25">
      <c r="A16" s="44" t="s">
        <v>18</v>
      </c>
      <c r="B16" s="6" t="s">
        <v>170</v>
      </c>
      <c r="C16" s="6"/>
      <c r="D16" s="6">
        <v>67</v>
      </c>
      <c r="E16" s="6" t="s">
        <v>90</v>
      </c>
      <c r="F16" s="33"/>
      <c r="G16" s="33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44" t="s">
        <v>19</v>
      </c>
      <c r="B17" s="6" t="s">
        <v>170</v>
      </c>
      <c r="C17" s="6"/>
      <c r="D17" s="6">
        <v>670</v>
      </c>
      <c r="E17" s="6" t="s">
        <v>90</v>
      </c>
      <c r="F17" s="33"/>
      <c r="G17" s="33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44" t="s">
        <v>20</v>
      </c>
      <c r="B18" s="6" t="s">
        <v>171</v>
      </c>
      <c r="C18" s="6"/>
      <c r="D18" s="6">
        <v>10</v>
      </c>
      <c r="E18" s="6" t="s">
        <v>90</v>
      </c>
      <c r="F18" s="33"/>
      <c r="G18" s="33"/>
      <c r="H18" s="33">
        <f t="shared" si="0"/>
        <v>0</v>
      </c>
      <c r="I18" s="33">
        <f t="shared" si="1"/>
        <v>0</v>
      </c>
      <c r="J18" s="6"/>
    </row>
    <row r="19" spans="1:10" x14ac:dyDescent="0.25">
      <c r="A19" s="44" t="s">
        <v>21</v>
      </c>
      <c r="B19" s="6" t="s">
        <v>172</v>
      </c>
      <c r="C19" s="6"/>
      <c r="D19" s="6">
        <v>20</v>
      </c>
      <c r="E19" s="6" t="s">
        <v>90</v>
      </c>
      <c r="F19" s="33"/>
      <c r="G19" s="33"/>
      <c r="H19" s="33">
        <f t="shared" si="0"/>
        <v>0</v>
      </c>
      <c r="I19" s="33">
        <f t="shared" si="1"/>
        <v>0</v>
      </c>
      <c r="J19" s="6"/>
    </row>
    <row r="20" spans="1:10" x14ac:dyDescent="0.25">
      <c r="A20" s="44" t="s">
        <v>22</v>
      </c>
      <c r="B20" s="6" t="s">
        <v>173</v>
      </c>
      <c r="C20" s="6"/>
      <c r="D20" s="6">
        <v>13</v>
      </c>
      <c r="E20" s="6" t="s">
        <v>90</v>
      </c>
      <c r="F20" s="33"/>
      <c r="G20" s="33"/>
      <c r="H20" s="33">
        <f t="shared" si="0"/>
        <v>0</v>
      </c>
      <c r="I20" s="33">
        <f t="shared" si="1"/>
        <v>0</v>
      </c>
      <c r="J20" s="6"/>
    </row>
    <row r="21" spans="1:10" x14ac:dyDescent="0.25">
      <c r="A21" s="44" t="s">
        <v>23</v>
      </c>
      <c r="B21" s="6" t="s">
        <v>174</v>
      </c>
      <c r="C21" s="6"/>
      <c r="D21" s="6">
        <v>133</v>
      </c>
      <c r="E21" s="6" t="s">
        <v>90</v>
      </c>
      <c r="F21" s="33"/>
      <c r="G21" s="33"/>
      <c r="H21" s="33">
        <f t="shared" si="0"/>
        <v>0</v>
      </c>
      <c r="I21" s="33">
        <f t="shared" si="1"/>
        <v>0</v>
      </c>
      <c r="J21" s="6"/>
    </row>
    <row r="22" spans="1:10" x14ac:dyDescent="0.25">
      <c r="A22" s="44" t="s">
        <v>24</v>
      </c>
      <c r="B22" s="6" t="s">
        <v>175</v>
      </c>
      <c r="C22" s="6"/>
      <c r="D22" s="6">
        <v>16</v>
      </c>
      <c r="E22" s="6" t="s">
        <v>90</v>
      </c>
      <c r="F22" s="33"/>
      <c r="G22" s="33"/>
      <c r="H22" s="33">
        <f t="shared" si="0"/>
        <v>0</v>
      </c>
      <c r="I22" s="33">
        <f t="shared" si="1"/>
        <v>0</v>
      </c>
      <c r="J22" s="6"/>
    </row>
    <row r="23" spans="1:10" x14ac:dyDescent="0.25">
      <c r="A23" s="44" t="s">
        <v>25</v>
      </c>
      <c r="B23" s="6" t="s">
        <v>176</v>
      </c>
      <c r="C23" s="6"/>
      <c r="D23" s="6">
        <v>20</v>
      </c>
      <c r="E23" s="6" t="s">
        <v>90</v>
      </c>
      <c r="F23" s="33"/>
      <c r="G23" s="33"/>
      <c r="H23" s="33">
        <f t="shared" si="0"/>
        <v>0</v>
      </c>
      <c r="I23" s="33">
        <f t="shared" si="1"/>
        <v>0</v>
      </c>
      <c r="J23" s="6"/>
    </row>
    <row r="24" spans="1:10" x14ac:dyDescent="0.25">
      <c r="A24" s="44" t="s">
        <v>26</v>
      </c>
      <c r="B24" s="6" t="s">
        <v>177</v>
      </c>
      <c r="C24" s="6"/>
      <c r="D24" s="6">
        <v>20</v>
      </c>
      <c r="E24" s="6" t="s">
        <v>90</v>
      </c>
      <c r="F24" s="33"/>
      <c r="G24" s="33"/>
      <c r="H24" s="33">
        <f t="shared" si="0"/>
        <v>0</v>
      </c>
      <c r="I24" s="33">
        <f t="shared" si="1"/>
        <v>0</v>
      </c>
      <c r="J24" s="6"/>
    </row>
    <row r="25" spans="1:10" x14ac:dyDescent="0.25">
      <c r="A25" s="44" t="s">
        <v>27</v>
      </c>
      <c r="B25" s="6" t="s">
        <v>178</v>
      </c>
      <c r="C25" s="6"/>
      <c r="D25" s="6">
        <v>267</v>
      </c>
      <c r="E25" s="6" t="s">
        <v>90</v>
      </c>
      <c r="F25" s="33"/>
      <c r="G25" s="33"/>
      <c r="H25" s="33">
        <f t="shared" si="0"/>
        <v>0</v>
      </c>
      <c r="I25" s="33">
        <f t="shared" si="1"/>
        <v>0</v>
      </c>
      <c r="J25" s="6"/>
    </row>
    <row r="26" spans="1:10" x14ac:dyDescent="0.25">
      <c r="A26" s="44" t="s">
        <v>28</v>
      </c>
      <c r="B26" s="6" t="s">
        <v>179</v>
      </c>
      <c r="C26" s="6"/>
      <c r="D26" s="6">
        <v>666</v>
      </c>
      <c r="E26" s="6" t="s">
        <v>90</v>
      </c>
      <c r="F26" s="33"/>
      <c r="G26" s="33"/>
      <c r="H26" s="33">
        <f t="shared" si="0"/>
        <v>0</v>
      </c>
      <c r="I26" s="33">
        <f t="shared" si="1"/>
        <v>0</v>
      </c>
      <c r="J26" s="6"/>
    </row>
    <row r="27" spans="1:10" x14ac:dyDescent="0.25">
      <c r="A27" s="44" t="s">
        <v>29</v>
      </c>
      <c r="B27" s="6" t="s">
        <v>179</v>
      </c>
      <c r="C27" s="6"/>
      <c r="D27" s="6">
        <v>4000</v>
      </c>
      <c r="E27" s="6" t="s">
        <v>90</v>
      </c>
      <c r="F27" s="33"/>
      <c r="G27" s="33"/>
      <c r="H27" s="33">
        <f t="shared" si="0"/>
        <v>0</v>
      </c>
      <c r="I27" s="33">
        <f t="shared" si="1"/>
        <v>0</v>
      </c>
      <c r="J27" s="6"/>
    </row>
    <row r="28" spans="1:10" x14ac:dyDescent="0.25">
      <c r="A28" s="44" t="s">
        <v>30</v>
      </c>
      <c r="B28" s="6" t="s">
        <v>180</v>
      </c>
      <c r="C28" s="6"/>
      <c r="D28" s="6">
        <v>66</v>
      </c>
      <c r="E28" s="6" t="s">
        <v>90</v>
      </c>
      <c r="F28" s="33"/>
      <c r="G28" s="33"/>
      <c r="H28" s="33">
        <f t="shared" si="0"/>
        <v>0</v>
      </c>
      <c r="I28" s="33">
        <f t="shared" si="1"/>
        <v>0</v>
      </c>
      <c r="J28" s="6"/>
    </row>
    <row r="29" spans="1:10" x14ac:dyDescent="0.25">
      <c r="A29" s="44" t="s">
        <v>31</v>
      </c>
      <c r="B29" s="6" t="s">
        <v>181</v>
      </c>
      <c r="C29" s="6"/>
      <c r="D29" s="6">
        <v>10</v>
      </c>
      <c r="E29" s="6" t="s">
        <v>90</v>
      </c>
      <c r="F29" s="33"/>
      <c r="G29" s="33"/>
      <c r="H29" s="33">
        <f t="shared" si="0"/>
        <v>0</v>
      </c>
      <c r="I29" s="33">
        <f t="shared" si="1"/>
        <v>0</v>
      </c>
      <c r="J29" s="6"/>
    </row>
    <row r="30" spans="1:10" x14ac:dyDescent="0.25">
      <c r="A30" s="44" t="s">
        <v>32</v>
      </c>
      <c r="B30" s="6" t="s">
        <v>182</v>
      </c>
      <c r="C30" s="6"/>
      <c r="D30" s="6">
        <v>6</v>
      </c>
      <c r="E30" s="6" t="s">
        <v>90</v>
      </c>
      <c r="F30" s="33"/>
      <c r="G30" s="33"/>
      <c r="H30" s="33">
        <f t="shared" si="0"/>
        <v>0</v>
      </c>
      <c r="I30" s="33">
        <f t="shared" si="1"/>
        <v>0</v>
      </c>
      <c r="J30" s="6"/>
    </row>
    <row r="31" spans="1:10" x14ac:dyDescent="0.25">
      <c r="A31" s="44" t="s">
        <v>131</v>
      </c>
      <c r="B31" s="6" t="s">
        <v>183</v>
      </c>
      <c r="C31" s="6"/>
      <c r="D31" s="6">
        <v>40</v>
      </c>
      <c r="E31" s="6" t="s">
        <v>90</v>
      </c>
      <c r="F31" s="33"/>
      <c r="G31" s="33"/>
      <c r="H31" s="33">
        <f t="shared" si="0"/>
        <v>0</v>
      </c>
      <c r="I31" s="33">
        <f t="shared" si="1"/>
        <v>0</v>
      </c>
      <c r="J31" s="6"/>
    </row>
    <row r="32" spans="1:10" x14ac:dyDescent="0.25">
      <c r="A32" s="44" t="s">
        <v>132</v>
      </c>
      <c r="B32" s="6" t="s">
        <v>184</v>
      </c>
      <c r="C32" s="6"/>
      <c r="D32" s="6">
        <v>40</v>
      </c>
      <c r="E32" s="6" t="s">
        <v>90</v>
      </c>
      <c r="F32" s="33"/>
      <c r="G32" s="33"/>
      <c r="H32" s="33">
        <f t="shared" si="0"/>
        <v>0</v>
      </c>
      <c r="I32" s="33">
        <f t="shared" si="1"/>
        <v>0</v>
      </c>
      <c r="J32" s="6"/>
    </row>
    <row r="33" spans="1:10" x14ac:dyDescent="0.25">
      <c r="A33" s="44" t="s">
        <v>133</v>
      </c>
      <c r="B33" s="6" t="s">
        <v>187</v>
      </c>
      <c r="C33" s="6"/>
      <c r="D33" s="6">
        <v>10</v>
      </c>
      <c r="E33" s="6" t="s">
        <v>90</v>
      </c>
      <c r="F33" s="33"/>
      <c r="G33" s="33"/>
      <c r="H33" s="33">
        <f t="shared" si="0"/>
        <v>0</v>
      </c>
      <c r="I33" s="33">
        <f t="shared" si="1"/>
        <v>0</v>
      </c>
      <c r="J33" s="6"/>
    </row>
    <row r="34" spans="1:10" x14ac:dyDescent="0.25">
      <c r="A34" s="44" t="s">
        <v>134</v>
      </c>
      <c r="B34" s="6" t="s">
        <v>185</v>
      </c>
      <c r="C34" s="6"/>
      <c r="D34" s="6">
        <v>33</v>
      </c>
      <c r="E34" s="6" t="s">
        <v>90</v>
      </c>
      <c r="F34" s="33"/>
      <c r="G34" s="33"/>
      <c r="H34" s="33">
        <f t="shared" si="0"/>
        <v>0</v>
      </c>
      <c r="I34" s="33">
        <f t="shared" si="1"/>
        <v>0</v>
      </c>
      <c r="J34" s="6"/>
    </row>
    <row r="35" spans="1:10" x14ac:dyDescent="0.25">
      <c r="A35" s="44" t="s">
        <v>135</v>
      </c>
      <c r="B35" s="6" t="s">
        <v>186</v>
      </c>
      <c r="C35" s="6"/>
      <c r="D35" s="6">
        <v>33</v>
      </c>
      <c r="E35" s="6" t="s">
        <v>90</v>
      </c>
      <c r="F35" s="33"/>
      <c r="G35" s="33"/>
      <c r="H35" s="33">
        <f t="shared" si="0"/>
        <v>0</v>
      </c>
      <c r="I35" s="33">
        <f t="shared" si="1"/>
        <v>0</v>
      </c>
      <c r="J35" s="6"/>
    </row>
    <row r="36" spans="1:10" x14ac:dyDescent="0.25">
      <c r="A36" s="44" t="s">
        <v>136</v>
      </c>
      <c r="B36" s="6" t="s">
        <v>188</v>
      </c>
      <c r="C36" s="6"/>
      <c r="D36" s="6">
        <v>500</v>
      </c>
      <c r="E36" s="6" t="s">
        <v>90</v>
      </c>
      <c r="F36" s="33"/>
      <c r="G36" s="33"/>
      <c r="H36" s="33">
        <f t="shared" si="0"/>
        <v>0</v>
      </c>
      <c r="I36" s="33">
        <f t="shared" si="1"/>
        <v>0</v>
      </c>
      <c r="J36" s="6"/>
    </row>
    <row r="37" spans="1:10" x14ac:dyDescent="0.25">
      <c r="A37" s="44" t="s">
        <v>137</v>
      </c>
      <c r="B37" s="6" t="s">
        <v>189</v>
      </c>
      <c r="C37" s="6"/>
      <c r="D37" s="6">
        <v>6</v>
      </c>
      <c r="E37" s="6" t="s">
        <v>90</v>
      </c>
      <c r="F37" s="33"/>
      <c r="G37" s="33"/>
      <c r="H37" s="33">
        <f t="shared" si="0"/>
        <v>0</v>
      </c>
      <c r="I37" s="33">
        <f t="shared" si="1"/>
        <v>0</v>
      </c>
      <c r="J37" s="6"/>
    </row>
    <row r="38" spans="1:10" x14ac:dyDescent="0.25">
      <c r="A38" s="44" t="s">
        <v>138</v>
      </c>
      <c r="B38" s="6" t="s">
        <v>190</v>
      </c>
      <c r="C38" s="6"/>
      <c r="D38" s="6">
        <v>13</v>
      </c>
      <c r="E38" s="6" t="s">
        <v>90</v>
      </c>
      <c r="F38" s="33"/>
      <c r="G38" s="33"/>
      <c r="H38" s="33">
        <f t="shared" si="0"/>
        <v>0</v>
      </c>
      <c r="I38" s="33">
        <f t="shared" si="1"/>
        <v>0</v>
      </c>
      <c r="J38" s="6"/>
    </row>
    <row r="39" spans="1:10" x14ac:dyDescent="0.25">
      <c r="A39" s="44" t="s">
        <v>139</v>
      </c>
      <c r="B39" s="6" t="s">
        <v>191</v>
      </c>
      <c r="C39" s="6"/>
      <c r="D39" s="6">
        <v>33</v>
      </c>
      <c r="E39" s="6" t="s">
        <v>90</v>
      </c>
      <c r="F39" s="33"/>
      <c r="G39" s="33"/>
      <c r="H39" s="33">
        <f t="shared" si="0"/>
        <v>0</v>
      </c>
      <c r="I39" s="33">
        <f t="shared" si="1"/>
        <v>0</v>
      </c>
      <c r="J39" s="6"/>
    </row>
    <row r="40" spans="1:10" x14ac:dyDescent="0.25">
      <c r="A40" s="44" t="s">
        <v>140</v>
      </c>
      <c r="B40" s="6" t="s">
        <v>192</v>
      </c>
      <c r="C40" s="6"/>
      <c r="D40" s="6">
        <v>50</v>
      </c>
      <c r="E40" s="6" t="s">
        <v>90</v>
      </c>
      <c r="F40" s="33"/>
      <c r="G40" s="33"/>
      <c r="H40" s="33">
        <f t="shared" si="0"/>
        <v>0</v>
      </c>
      <c r="I40" s="33">
        <f t="shared" si="1"/>
        <v>0</v>
      </c>
      <c r="J40" s="6"/>
    </row>
    <row r="41" spans="1:10" x14ac:dyDescent="0.25">
      <c r="A41" s="44" t="s">
        <v>141</v>
      </c>
      <c r="B41" s="6" t="s">
        <v>193</v>
      </c>
      <c r="C41" s="6"/>
      <c r="D41" s="6">
        <v>10</v>
      </c>
      <c r="E41" s="6" t="s">
        <v>90</v>
      </c>
      <c r="F41" s="33"/>
      <c r="G41" s="33"/>
      <c r="H41" s="33">
        <f t="shared" si="0"/>
        <v>0</v>
      </c>
      <c r="I41" s="33">
        <f t="shared" si="1"/>
        <v>0</v>
      </c>
      <c r="J41" s="6"/>
    </row>
    <row r="42" spans="1:10" x14ac:dyDescent="0.25">
      <c r="A42" s="44" t="s">
        <v>142</v>
      </c>
      <c r="B42" s="6" t="s">
        <v>194</v>
      </c>
      <c r="C42" s="6"/>
      <c r="D42" s="6">
        <v>3</v>
      </c>
      <c r="E42" s="6" t="s">
        <v>90</v>
      </c>
      <c r="F42" s="33"/>
      <c r="G42" s="33"/>
      <c r="H42" s="33">
        <f t="shared" si="0"/>
        <v>0</v>
      </c>
      <c r="I42" s="33">
        <f t="shared" si="1"/>
        <v>0</v>
      </c>
      <c r="J42" s="6"/>
    </row>
    <row r="43" spans="1:10" x14ac:dyDescent="0.25">
      <c r="A43" s="44" t="s">
        <v>143</v>
      </c>
      <c r="B43" s="6" t="s">
        <v>195</v>
      </c>
      <c r="C43" s="6"/>
      <c r="D43" s="6">
        <v>267</v>
      </c>
      <c r="E43" s="6" t="s">
        <v>90</v>
      </c>
      <c r="F43" s="33"/>
      <c r="G43" s="33"/>
      <c r="H43" s="33">
        <f t="shared" si="0"/>
        <v>0</v>
      </c>
      <c r="I43" s="33">
        <f t="shared" si="1"/>
        <v>0</v>
      </c>
      <c r="J43" s="6"/>
    </row>
    <row r="44" spans="1:10" x14ac:dyDescent="0.25">
      <c r="A44" s="44" t="s">
        <v>144</v>
      </c>
      <c r="B44" s="6" t="s">
        <v>196</v>
      </c>
      <c r="C44" s="6"/>
      <c r="D44" s="6">
        <v>300</v>
      </c>
      <c r="E44" s="6" t="s">
        <v>90</v>
      </c>
      <c r="F44" s="33"/>
      <c r="G44" s="33"/>
      <c r="H44" s="33">
        <f t="shared" si="0"/>
        <v>0</v>
      </c>
      <c r="I44" s="33">
        <f t="shared" si="1"/>
        <v>0</v>
      </c>
      <c r="J44" s="6"/>
    </row>
    <row r="45" spans="1:10" x14ac:dyDescent="0.25">
      <c r="A45" s="44" t="s">
        <v>145</v>
      </c>
      <c r="B45" s="6" t="s">
        <v>197</v>
      </c>
      <c r="C45" s="6"/>
      <c r="D45" s="6">
        <v>20</v>
      </c>
      <c r="E45" s="6" t="s">
        <v>90</v>
      </c>
      <c r="F45" s="33"/>
      <c r="G45" s="33"/>
      <c r="H45" s="33">
        <f t="shared" si="0"/>
        <v>0</v>
      </c>
      <c r="I45" s="33">
        <f t="shared" si="1"/>
        <v>0</v>
      </c>
      <c r="J45" s="6"/>
    </row>
    <row r="46" spans="1:10" x14ac:dyDescent="0.25">
      <c r="A46" s="44" t="s">
        <v>146</v>
      </c>
      <c r="B46" s="6" t="s">
        <v>198</v>
      </c>
      <c r="C46" s="6"/>
      <c r="D46" s="6">
        <v>50</v>
      </c>
      <c r="E46" s="6" t="s">
        <v>90</v>
      </c>
      <c r="F46" s="33"/>
      <c r="G46" s="33"/>
      <c r="H46" s="33">
        <f t="shared" si="0"/>
        <v>0</v>
      </c>
      <c r="I46" s="33">
        <f t="shared" si="1"/>
        <v>0</v>
      </c>
      <c r="J46" s="6"/>
    </row>
    <row r="47" spans="1:10" x14ac:dyDescent="0.25">
      <c r="A47" s="44" t="s">
        <v>146</v>
      </c>
      <c r="B47" s="6" t="s">
        <v>199</v>
      </c>
      <c r="C47" s="6"/>
      <c r="D47" s="6">
        <v>160</v>
      </c>
      <c r="E47" s="6" t="s">
        <v>90</v>
      </c>
      <c r="F47" s="33"/>
      <c r="G47" s="33"/>
      <c r="H47" s="33">
        <f t="shared" si="0"/>
        <v>0</v>
      </c>
      <c r="I47" s="33">
        <f t="shared" si="1"/>
        <v>0</v>
      </c>
      <c r="J47" s="6"/>
    </row>
    <row r="48" spans="1:10" x14ac:dyDescent="0.25">
      <c r="A48" s="44" t="s">
        <v>147</v>
      </c>
      <c r="B48" s="6" t="s">
        <v>200</v>
      </c>
      <c r="C48" s="6"/>
      <c r="D48" s="6">
        <v>70</v>
      </c>
      <c r="E48" s="6" t="s">
        <v>90</v>
      </c>
      <c r="F48" s="33"/>
      <c r="G48" s="33"/>
      <c r="H48" s="33">
        <f t="shared" si="0"/>
        <v>0</v>
      </c>
      <c r="I48" s="33">
        <f t="shared" si="1"/>
        <v>0</v>
      </c>
      <c r="J48" s="6"/>
    </row>
    <row r="49" spans="1:10" x14ac:dyDescent="0.25">
      <c r="A49" s="44" t="s">
        <v>148</v>
      </c>
      <c r="B49" s="6" t="s">
        <v>201</v>
      </c>
      <c r="C49" s="6"/>
      <c r="D49" s="6">
        <v>117</v>
      </c>
      <c r="E49" s="6" t="s">
        <v>90</v>
      </c>
      <c r="F49" s="33"/>
      <c r="G49" s="33"/>
      <c r="H49" s="33">
        <f t="shared" si="0"/>
        <v>0</v>
      </c>
      <c r="I49" s="33">
        <f t="shared" si="1"/>
        <v>0</v>
      </c>
      <c r="J49" s="6"/>
    </row>
    <row r="50" spans="1:10" x14ac:dyDescent="0.25">
      <c r="A50" s="44" t="s">
        <v>149</v>
      </c>
      <c r="B50" s="6" t="s">
        <v>202</v>
      </c>
      <c r="C50" s="6"/>
      <c r="D50" s="6">
        <v>2333</v>
      </c>
      <c r="E50" s="6" t="s">
        <v>90</v>
      </c>
      <c r="F50" s="33"/>
      <c r="G50" s="33"/>
      <c r="H50" s="33">
        <f t="shared" si="0"/>
        <v>0</v>
      </c>
      <c r="I50" s="33">
        <f t="shared" si="1"/>
        <v>0</v>
      </c>
      <c r="J50" s="6"/>
    </row>
    <row r="51" spans="1:10" x14ac:dyDescent="0.25">
      <c r="A51" s="44" t="s">
        <v>150</v>
      </c>
      <c r="B51" s="6" t="s">
        <v>203</v>
      </c>
      <c r="C51" s="6"/>
      <c r="D51" s="6">
        <v>150</v>
      </c>
      <c r="E51" s="6" t="s">
        <v>90</v>
      </c>
      <c r="F51" s="33"/>
      <c r="G51" s="33"/>
      <c r="H51" s="33">
        <f t="shared" si="0"/>
        <v>0</v>
      </c>
      <c r="I51" s="33">
        <f t="shared" si="1"/>
        <v>0</v>
      </c>
      <c r="J51" s="6"/>
    </row>
    <row r="52" spans="1:10" x14ac:dyDescent="0.25">
      <c r="A52" s="44" t="s">
        <v>151</v>
      </c>
      <c r="B52" s="6" t="s">
        <v>204</v>
      </c>
      <c r="C52" s="6"/>
      <c r="D52" s="6">
        <v>33</v>
      </c>
      <c r="E52" s="6" t="s">
        <v>90</v>
      </c>
      <c r="F52" s="33"/>
      <c r="G52" s="33"/>
      <c r="H52" s="33">
        <f t="shared" si="0"/>
        <v>0</v>
      </c>
      <c r="I52" s="33">
        <f t="shared" si="1"/>
        <v>0</v>
      </c>
      <c r="J52" s="6"/>
    </row>
    <row r="53" spans="1:10" x14ac:dyDescent="0.25">
      <c r="A53" s="44" t="s">
        <v>152</v>
      </c>
      <c r="B53" s="6" t="s">
        <v>205</v>
      </c>
      <c r="C53" s="6"/>
      <c r="D53" s="6">
        <v>16</v>
      </c>
      <c r="E53" s="6" t="s">
        <v>90</v>
      </c>
      <c r="F53" s="33"/>
      <c r="G53" s="33"/>
      <c r="H53" s="33">
        <f t="shared" si="0"/>
        <v>0</v>
      </c>
      <c r="I53" s="33">
        <f t="shared" si="1"/>
        <v>0</v>
      </c>
      <c r="J53" s="6"/>
    </row>
    <row r="54" spans="1:10" x14ac:dyDescent="0.25">
      <c r="A54" s="44" t="s">
        <v>153</v>
      </c>
      <c r="B54" s="6" t="s">
        <v>206</v>
      </c>
      <c r="C54" s="6"/>
      <c r="D54" s="6">
        <v>200</v>
      </c>
      <c r="E54" s="6" t="s">
        <v>90</v>
      </c>
      <c r="F54" s="33"/>
      <c r="G54" s="33"/>
      <c r="H54" s="33">
        <f t="shared" si="0"/>
        <v>0</v>
      </c>
      <c r="I54" s="33">
        <f t="shared" si="1"/>
        <v>0</v>
      </c>
      <c r="J54" s="6"/>
    </row>
    <row r="55" spans="1:10" x14ac:dyDescent="0.25">
      <c r="A55" s="44" t="s">
        <v>154</v>
      </c>
      <c r="B55" s="6" t="s">
        <v>207</v>
      </c>
      <c r="C55" s="6"/>
      <c r="D55" s="6">
        <v>333</v>
      </c>
      <c r="E55" s="6" t="s">
        <v>90</v>
      </c>
      <c r="F55" s="33"/>
      <c r="G55" s="33"/>
      <c r="H55" s="33">
        <f t="shared" si="0"/>
        <v>0</v>
      </c>
      <c r="I55" s="33">
        <f t="shared" si="1"/>
        <v>0</v>
      </c>
      <c r="J55" s="6"/>
    </row>
    <row r="56" spans="1:10" x14ac:dyDescent="0.25">
      <c r="A56" s="44" t="s">
        <v>155</v>
      </c>
      <c r="B56" s="6" t="s">
        <v>208</v>
      </c>
      <c r="C56" s="6"/>
      <c r="D56" s="6">
        <v>10</v>
      </c>
      <c r="E56" s="6" t="s">
        <v>90</v>
      </c>
      <c r="F56" s="33"/>
      <c r="G56" s="33"/>
      <c r="H56" s="33">
        <f t="shared" si="0"/>
        <v>0</v>
      </c>
      <c r="I56" s="33">
        <f t="shared" si="1"/>
        <v>0</v>
      </c>
      <c r="J56" s="6"/>
    </row>
    <row r="57" spans="1:10" x14ac:dyDescent="0.25">
      <c r="A57" s="44" t="s">
        <v>156</v>
      </c>
      <c r="B57" s="6" t="s">
        <v>209</v>
      </c>
      <c r="C57" s="6"/>
      <c r="D57" s="6">
        <v>7</v>
      </c>
      <c r="E57" s="6" t="s">
        <v>90</v>
      </c>
      <c r="F57" s="33"/>
      <c r="G57" s="33"/>
      <c r="H57" s="33">
        <f t="shared" si="0"/>
        <v>0</v>
      </c>
      <c r="I57" s="33">
        <f t="shared" si="1"/>
        <v>0</v>
      </c>
      <c r="J57" s="6"/>
    </row>
    <row r="58" spans="1:10" x14ac:dyDescent="0.25">
      <c r="A58" s="44" t="s">
        <v>157</v>
      </c>
      <c r="B58" s="6" t="s">
        <v>216</v>
      </c>
      <c r="C58" s="6"/>
      <c r="D58" s="6">
        <v>40</v>
      </c>
      <c r="E58" s="6" t="s">
        <v>90</v>
      </c>
      <c r="F58" s="33"/>
      <c r="G58" s="33"/>
      <c r="H58" s="33">
        <f t="shared" si="0"/>
        <v>0</v>
      </c>
      <c r="I58" s="33">
        <f t="shared" si="1"/>
        <v>0</v>
      </c>
      <c r="J58" s="6"/>
    </row>
    <row r="59" spans="1:10" x14ac:dyDescent="0.25">
      <c r="A59" s="44" t="s">
        <v>158</v>
      </c>
      <c r="B59" s="6" t="s">
        <v>210</v>
      </c>
      <c r="C59" s="6"/>
      <c r="D59" s="6">
        <v>10</v>
      </c>
      <c r="E59" s="6" t="s">
        <v>90</v>
      </c>
      <c r="F59" s="33"/>
      <c r="G59" s="33"/>
      <c r="H59" s="33">
        <f t="shared" si="0"/>
        <v>0</v>
      </c>
      <c r="I59" s="33">
        <f t="shared" si="1"/>
        <v>0</v>
      </c>
      <c r="J59" s="6"/>
    </row>
    <row r="60" spans="1:10" x14ac:dyDescent="0.25">
      <c r="A60" s="44" t="s">
        <v>159</v>
      </c>
      <c r="B60" s="6" t="s">
        <v>211</v>
      </c>
      <c r="C60" s="6"/>
      <c r="D60" s="6">
        <v>600</v>
      </c>
      <c r="E60" s="6" t="s">
        <v>90</v>
      </c>
      <c r="F60" s="33"/>
      <c r="G60" s="33"/>
      <c r="H60" s="33">
        <f t="shared" si="0"/>
        <v>0</v>
      </c>
      <c r="I60" s="33">
        <f t="shared" si="1"/>
        <v>0</v>
      </c>
      <c r="J60" s="6"/>
    </row>
    <row r="61" spans="1:10" x14ac:dyDescent="0.25">
      <c r="A61" s="44" t="s">
        <v>160</v>
      </c>
      <c r="B61" s="6" t="s">
        <v>212</v>
      </c>
      <c r="C61" s="6"/>
      <c r="D61" s="6">
        <v>666</v>
      </c>
      <c r="E61" s="6" t="s">
        <v>90</v>
      </c>
      <c r="F61" s="33"/>
      <c r="G61" s="33"/>
      <c r="H61" s="33">
        <f t="shared" si="0"/>
        <v>0</v>
      </c>
      <c r="I61" s="33">
        <f t="shared" si="1"/>
        <v>0</v>
      </c>
      <c r="J61" s="6"/>
    </row>
    <row r="62" spans="1:10" x14ac:dyDescent="0.25">
      <c r="A62" s="44" t="s">
        <v>161</v>
      </c>
      <c r="B62" s="6" t="s">
        <v>213</v>
      </c>
      <c r="C62" s="6"/>
      <c r="D62" s="6">
        <v>27</v>
      </c>
      <c r="E62" s="6" t="s">
        <v>90</v>
      </c>
      <c r="F62" s="33"/>
      <c r="G62" s="33"/>
      <c r="H62" s="33">
        <f t="shared" si="0"/>
        <v>0</v>
      </c>
      <c r="I62" s="33">
        <f t="shared" si="1"/>
        <v>0</v>
      </c>
      <c r="J62" s="6"/>
    </row>
    <row r="63" spans="1:10" x14ac:dyDescent="0.25">
      <c r="A63" s="44" t="s">
        <v>162</v>
      </c>
      <c r="B63" s="6" t="s">
        <v>217</v>
      </c>
      <c r="C63" s="6"/>
      <c r="D63" s="6">
        <v>7</v>
      </c>
      <c r="E63" s="6" t="s">
        <v>90</v>
      </c>
      <c r="F63" s="33"/>
      <c r="G63" s="33"/>
      <c r="H63" s="33">
        <f t="shared" si="0"/>
        <v>0</v>
      </c>
      <c r="I63" s="33">
        <f t="shared" si="1"/>
        <v>0</v>
      </c>
      <c r="J63" s="6"/>
    </row>
    <row r="64" spans="1:10" x14ac:dyDescent="0.25">
      <c r="A64" s="44" t="s">
        <v>163</v>
      </c>
      <c r="B64" s="6" t="s">
        <v>214</v>
      </c>
      <c r="C64" s="6"/>
      <c r="D64" s="6">
        <v>50</v>
      </c>
      <c r="E64" s="6" t="s">
        <v>90</v>
      </c>
      <c r="F64" s="33"/>
      <c r="G64" s="33"/>
      <c r="H64" s="33">
        <f t="shared" si="0"/>
        <v>0</v>
      </c>
      <c r="I64" s="33">
        <f t="shared" si="1"/>
        <v>0</v>
      </c>
      <c r="J64" s="6"/>
    </row>
    <row r="65" spans="1:10" x14ac:dyDescent="0.25">
      <c r="A65" s="44" t="s">
        <v>164</v>
      </c>
      <c r="B65" s="6" t="s">
        <v>215</v>
      </c>
      <c r="C65" s="6"/>
      <c r="D65" s="6">
        <v>200</v>
      </c>
      <c r="E65" s="6" t="s">
        <v>90</v>
      </c>
      <c r="F65" s="33"/>
      <c r="G65" s="33"/>
      <c r="H65" s="33">
        <f t="shared" si="0"/>
        <v>0</v>
      </c>
      <c r="I65" s="33">
        <f t="shared" si="1"/>
        <v>0</v>
      </c>
      <c r="J65" s="6"/>
    </row>
    <row r="66" spans="1:10" x14ac:dyDescent="0.25">
      <c r="A66" s="44" t="s">
        <v>165</v>
      </c>
      <c r="B66" s="6" t="s">
        <v>218</v>
      </c>
      <c r="C66" s="6"/>
      <c r="D66" s="6">
        <v>900</v>
      </c>
      <c r="E66" s="6" t="s">
        <v>90</v>
      </c>
      <c r="F66" s="33"/>
      <c r="G66" s="33"/>
      <c r="H66" s="33">
        <f t="shared" si="0"/>
        <v>0</v>
      </c>
      <c r="I66" s="33">
        <f t="shared" si="1"/>
        <v>0</v>
      </c>
      <c r="J66" s="6"/>
    </row>
    <row r="67" spans="1:10" x14ac:dyDescent="0.25">
      <c r="A67" s="44" t="s">
        <v>166</v>
      </c>
      <c r="B67" s="6" t="s">
        <v>219</v>
      </c>
      <c r="C67" s="6"/>
      <c r="D67" s="6">
        <v>83</v>
      </c>
      <c r="E67" s="6" t="s">
        <v>90</v>
      </c>
      <c r="F67" s="33"/>
      <c r="G67" s="33"/>
      <c r="H67" s="33">
        <f t="shared" si="0"/>
        <v>0</v>
      </c>
      <c r="I67" s="33">
        <f t="shared" si="1"/>
        <v>0</v>
      </c>
      <c r="J67" s="6"/>
    </row>
    <row r="68" spans="1:10" x14ac:dyDescent="0.25">
      <c r="A68" s="6"/>
      <c r="B68" s="11" t="s">
        <v>87</v>
      </c>
      <c r="C68" s="6"/>
      <c r="D68" s="6"/>
      <c r="E68" s="6"/>
      <c r="F68" s="33"/>
      <c r="G68" s="33"/>
      <c r="H68" s="33"/>
      <c r="I68" s="34">
        <f>SUM(I13:I67)</f>
        <v>0</v>
      </c>
      <c r="J68" s="6"/>
    </row>
    <row r="69" spans="1:10" x14ac:dyDescent="0.25">
      <c r="A69" s="1" t="s">
        <v>220</v>
      </c>
      <c r="B69" s="1"/>
      <c r="H69" s="33"/>
      <c r="I69" s="33"/>
    </row>
    <row r="70" spans="1:10" x14ac:dyDescent="0.25">
      <c r="A70" s="45" t="s">
        <v>15</v>
      </c>
      <c r="B70" s="45" t="s">
        <v>221</v>
      </c>
      <c r="C70" s="6"/>
      <c r="D70" s="6">
        <v>3</v>
      </c>
      <c r="E70" s="6" t="s">
        <v>90</v>
      </c>
      <c r="F70" s="33"/>
      <c r="G70" s="33"/>
      <c r="H70" s="33">
        <f t="shared" si="0"/>
        <v>0</v>
      </c>
      <c r="I70" s="33">
        <f t="shared" si="1"/>
        <v>0</v>
      </c>
      <c r="J70" s="6"/>
    </row>
    <row r="71" spans="1:10" x14ac:dyDescent="0.25">
      <c r="A71" s="45" t="s">
        <v>16</v>
      </c>
      <c r="B71" s="45" t="s">
        <v>222</v>
      </c>
      <c r="C71" s="6"/>
      <c r="D71" s="6">
        <v>3</v>
      </c>
      <c r="E71" s="6" t="s">
        <v>90</v>
      </c>
      <c r="F71" s="33"/>
      <c r="G71" s="33"/>
      <c r="H71" s="33">
        <f t="shared" si="0"/>
        <v>0</v>
      </c>
      <c r="I71" s="33">
        <f t="shared" si="1"/>
        <v>0</v>
      </c>
      <c r="J71" s="6"/>
    </row>
    <row r="72" spans="1:10" x14ac:dyDescent="0.25">
      <c r="A72" s="45" t="s">
        <v>17</v>
      </c>
      <c r="B72" s="45" t="s">
        <v>223</v>
      </c>
      <c r="C72" s="6"/>
      <c r="D72" s="6">
        <v>3</v>
      </c>
      <c r="E72" s="6" t="s">
        <v>90</v>
      </c>
      <c r="F72" s="33"/>
      <c r="G72" s="33"/>
      <c r="H72" s="33">
        <f t="shared" si="0"/>
        <v>0</v>
      </c>
      <c r="I72" s="33">
        <f t="shared" si="1"/>
        <v>0</v>
      </c>
      <c r="J72" s="6"/>
    </row>
    <row r="73" spans="1:10" x14ac:dyDescent="0.25">
      <c r="A73" s="45" t="s">
        <v>18</v>
      </c>
      <c r="B73" s="45" t="s">
        <v>224</v>
      </c>
      <c r="C73" s="6"/>
      <c r="D73" s="6">
        <v>3</v>
      </c>
      <c r="E73" s="6" t="s">
        <v>90</v>
      </c>
      <c r="F73" s="33"/>
      <c r="G73" s="33"/>
      <c r="H73" s="33">
        <f t="shared" si="0"/>
        <v>0</v>
      </c>
      <c r="I73" s="33">
        <f t="shared" si="1"/>
        <v>0</v>
      </c>
      <c r="J73" s="6"/>
    </row>
    <row r="74" spans="1:10" x14ac:dyDescent="0.25">
      <c r="A74" s="6"/>
      <c r="B74" s="11" t="s">
        <v>87</v>
      </c>
      <c r="C74" s="6"/>
      <c r="D74" s="6"/>
      <c r="E74" s="6"/>
      <c r="F74" s="33"/>
      <c r="G74" s="33"/>
      <c r="H74" s="33"/>
      <c r="I74" s="34">
        <f>SUM(I70:I73)</f>
        <v>0</v>
      </c>
      <c r="J74" s="6"/>
    </row>
    <row r="75" spans="1:10" x14ac:dyDescent="0.25">
      <c r="A75" s="6"/>
      <c r="B75" s="2" t="s">
        <v>51</v>
      </c>
      <c r="C75" s="6"/>
      <c r="D75" s="6"/>
      <c r="E75" s="6"/>
      <c r="F75" s="33"/>
      <c r="G75" s="33"/>
      <c r="H75" s="6"/>
      <c r="I75" s="34">
        <f>SUM(I68+I74)</f>
        <v>0</v>
      </c>
      <c r="J75" s="6"/>
    </row>
    <row r="77" spans="1:10" x14ac:dyDescent="0.25">
      <c r="B77" s="15" t="s">
        <v>53</v>
      </c>
      <c r="C77" s="14"/>
      <c r="D77" s="14"/>
      <c r="E77" s="14"/>
      <c r="F77" s="26"/>
      <c r="G77" s="26"/>
      <c r="H77" s="20"/>
      <c r="I77" s="26"/>
      <c r="J77" s="14"/>
    </row>
    <row r="78" spans="1:10" x14ac:dyDescent="0.25">
      <c r="B78" s="14" t="s">
        <v>54</v>
      </c>
      <c r="C78" s="14"/>
      <c r="D78" s="14"/>
      <c r="E78" s="14"/>
      <c r="F78" s="26"/>
      <c r="G78" s="26"/>
      <c r="H78" s="20"/>
      <c r="I78" s="26"/>
      <c r="J78" s="14"/>
    </row>
    <row r="79" spans="1:10" x14ac:dyDescent="0.25">
      <c r="B79" s="14" t="s">
        <v>55</v>
      </c>
      <c r="C79" s="14"/>
      <c r="D79" s="14"/>
      <c r="E79" s="14"/>
      <c r="F79" s="26"/>
      <c r="G79" s="26"/>
      <c r="H79" s="20"/>
      <c r="I79" s="26"/>
      <c r="J79" s="14"/>
    </row>
    <row r="80" spans="1:10" x14ac:dyDescent="0.25">
      <c r="B80" s="14"/>
      <c r="C80" s="14"/>
      <c r="D80" s="14"/>
      <c r="E80" s="14"/>
      <c r="F80" s="26"/>
      <c r="G80" s="26"/>
      <c r="H80" s="20"/>
      <c r="I80" s="26"/>
      <c r="J80" s="14"/>
    </row>
    <row r="81" spans="2:9" x14ac:dyDescent="0.25">
      <c r="B81" s="14" t="s">
        <v>56</v>
      </c>
      <c r="E81" t="s">
        <v>58</v>
      </c>
      <c r="G81" s="22" t="s">
        <v>57</v>
      </c>
      <c r="H81" s="16"/>
      <c r="I81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13" workbookViewId="0">
      <selection activeCell="L18" sqref="L18"/>
    </sheetView>
  </sheetViews>
  <sheetFormatPr defaultRowHeight="15" x14ac:dyDescent="0.25"/>
  <cols>
    <col min="1" max="1" width="4.28515625" customWidth="1"/>
    <col min="2" max="2" width="39" customWidth="1"/>
    <col min="3" max="3" width="11.140625" customWidth="1"/>
    <col min="6" max="6" width="9.140625" style="22"/>
    <col min="8" max="8" width="14" style="22" customWidth="1"/>
    <col min="9" max="9" width="15" style="22" customWidth="1"/>
    <col min="10" max="10" width="10.42578125" customWidth="1"/>
    <col min="17" max="17" width="4.85546875" customWidth="1"/>
    <col min="18" max="18" width="27.28515625" customWidth="1"/>
    <col min="19" max="19" width="22.85546875" customWidth="1"/>
    <col min="20" max="20" width="10" customWidth="1"/>
    <col min="21" max="21" width="8.7109375" customWidth="1"/>
    <col min="22" max="22" width="9.85546875" customWidth="1"/>
    <col min="23" max="23" width="8.28515625" customWidth="1"/>
    <col min="24" max="24" width="12.42578125" customWidth="1"/>
    <col min="25" max="25" width="15.28515625" customWidth="1"/>
    <col min="26" max="26" width="16.7109375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225</v>
      </c>
    </row>
    <row r="11" spans="1:10" ht="75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2" t="s">
        <v>406</v>
      </c>
      <c r="H11" s="53" t="s">
        <v>10</v>
      </c>
      <c r="I11" s="53" t="s">
        <v>11</v>
      </c>
      <c r="J11" s="52" t="s">
        <v>12</v>
      </c>
    </row>
    <row r="12" spans="1:10" x14ac:dyDescent="0.25">
      <c r="A12" s="46" t="s">
        <v>15</v>
      </c>
      <c r="B12" s="6" t="s">
        <v>226</v>
      </c>
      <c r="C12" s="6"/>
      <c r="D12" s="6">
        <v>70</v>
      </c>
      <c r="E12" s="6" t="s">
        <v>89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x14ac:dyDescent="0.25">
      <c r="A13" s="36" t="s">
        <v>16</v>
      </c>
      <c r="B13" s="6" t="s">
        <v>227</v>
      </c>
      <c r="C13" s="6"/>
      <c r="D13" s="6">
        <v>6</v>
      </c>
      <c r="E13" s="6" t="s">
        <v>89</v>
      </c>
      <c r="F13" s="33"/>
      <c r="G13" s="6"/>
      <c r="H13" s="33">
        <f t="shared" ref="H13:H33" si="0">SUM(F13+G13)</f>
        <v>0</v>
      </c>
      <c r="I13" s="33">
        <f t="shared" ref="I13:I33" si="1">D13*H13</f>
        <v>0</v>
      </c>
      <c r="J13" s="6"/>
    </row>
    <row r="14" spans="1:10" x14ac:dyDescent="0.25">
      <c r="A14" s="46" t="s">
        <v>17</v>
      </c>
      <c r="B14" s="6" t="s">
        <v>228</v>
      </c>
      <c r="C14" s="6"/>
      <c r="D14" s="6">
        <v>8</v>
      </c>
      <c r="E14" s="6" t="s">
        <v>89</v>
      </c>
      <c r="F14" s="33"/>
      <c r="G14" s="6"/>
      <c r="H14" s="33">
        <f t="shared" si="0"/>
        <v>0</v>
      </c>
      <c r="I14" s="33">
        <f t="shared" si="1"/>
        <v>0</v>
      </c>
      <c r="J14" s="6"/>
    </row>
    <row r="15" spans="1:10" x14ac:dyDescent="0.25">
      <c r="A15" s="36" t="s">
        <v>18</v>
      </c>
      <c r="B15" s="6" t="s">
        <v>229</v>
      </c>
      <c r="C15" s="6"/>
      <c r="D15" s="6">
        <v>50</v>
      </c>
      <c r="E15" s="6" t="s">
        <v>89</v>
      </c>
      <c r="F15" s="33"/>
      <c r="G15" s="6"/>
      <c r="H15" s="33">
        <f t="shared" si="0"/>
        <v>0</v>
      </c>
      <c r="I15" s="33">
        <f t="shared" si="1"/>
        <v>0</v>
      </c>
      <c r="J15" s="6"/>
    </row>
    <row r="16" spans="1:10" x14ac:dyDescent="0.25">
      <c r="A16" s="46" t="s">
        <v>19</v>
      </c>
      <c r="B16" s="6" t="s">
        <v>230</v>
      </c>
      <c r="C16" s="6"/>
      <c r="D16" s="6">
        <v>13</v>
      </c>
      <c r="E16" s="6" t="s">
        <v>89</v>
      </c>
      <c r="F16" s="33"/>
      <c r="G16" s="6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36" t="s">
        <v>20</v>
      </c>
      <c r="B17" s="6" t="s">
        <v>231</v>
      </c>
      <c r="C17" s="6"/>
      <c r="D17" s="6">
        <v>66</v>
      </c>
      <c r="E17" s="6" t="s">
        <v>89</v>
      </c>
      <c r="F17" s="33"/>
      <c r="G17" s="6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46" t="s">
        <v>21</v>
      </c>
      <c r="B18" s="6" t="s">
        <v>232</v>
      </c>
      <c r="C18" s="6"/>
      <c r="D18" s="6">
        <v>133</v>
      </c>
      <c r="E18" s="6" t="s">
        <v>89</v>
      </c>
      <c r="F18" s="33"/>
      <c r="G18" s="6"/>
      <c r="H18" s="33">
        <f t="shared" si="0"/>
        <v>0</v>
      </c>
      <c r="I18" s="33">
        <f t="shared" si="1"/>
        <v>0</v>
      </c>
      <c r="J18" s="6"/>
    </row>
    <row r="19" spans="1:10" x14ac:dyDescent="0.25">
      <c r="A19" s="36" t="s">
        <v>22</v>
      </c>
      <c r="B19" s="6" t="s">
        <v>233</v>
      </c>
      <c r="C19" s="6"/>
      <c r="D19" s="6">
        <v>83</v>
      </c>
      <c r="E19" s="6" t="s">
        <v>89</v>
      </c>
      <c r="F19" s="33"/>
      <c r="G19" s="6"/>
      <c r="H19" s="33">
        <f t="shared" si="0"/>
        <v>0</v>
      </c>
      <c r="I19" s="33">
        <f t="shared" si="1"/>
        <v>0</v>
      </c>
      <c r="J19" s="6"/>
    </row>
    <row r="20" spans="1:10" x14ac:dyDescent="0.25">
      <c r="A20" s="46" t="s">
        <v>23</v>
      </c>
      <c r="B20" s="6" t="s">
        <v>234</v>
      </c>
      <c r="C20" s="6"/>
      <c r="D20" s="6">
        <v>20</v>
      </c>
      <c r="E20" s="6" t="s">
        <v>89</v>
      </c>
      <c r="F20" s="33"/>
      <c r="G20" s="6"/>
      <c r="H20" s="33">
        <f t="shared" si="0"/>
        <v>0</v>
      </c>
      <c r="I20" s="33">
        <f t="shared" si="1"/>
        <v>0</v>
      </c>
      <c r="J20" s="6"/>
    </row>
    <row r="21" spans="1:10" x14ac:dyDescent="0.25">
      <c r="A21" s="36" t="s">
        <v>24</v>
      </c>
      <c r="B21" s="6" t="s">
        <v>235</v>
      </c>
      <c r="C21" s="6"/>
      <c r="D21" s="6">
        <v>6</v>
      </c>
      <c r="E21" s="6" t="s">
        <v>89</v>
      </c>
      <c r="F21" s="33"/>
      <c r="G21" s="6"/>
      <c r="H21" s="33">
        <f t="shared" si="0"/>
        <v>0</v>
      </c>
      <c r="I21" s="33">
        <f t="shared" si="1"/>
        <v>0</v>
      </c>
      <c r="J21" s="6"/>
    </row>
    <row r="22" spans="1:10" x14ac:dyDescent="0.25">
      <c r="A22" s="46" t="s">
        <v>25</v>
      </c>
      <c r="B22" s="6" t="s">
        <v>236</v>
      </c>
      <c r="C22" s="6"/>
      <c r="D22" s="6">
        <v>12</v>
      </c>
      <c r="E22" s="6" t="s">
        <v>89</v>
      </c>
      <c r="F22" s="33"/>
      <c r="G22" s="6"/>
      <c r="H22" s="33">
        <f t="shared" si="0"/>
        <v>0</v>
      </c>
      <c r="I22" s="33">
        <f t="shared" si="1"/>
        <v>0</v>
      </c>
      <c r="J22" s="6"/>
    </row>
    <row r="23" spans="1:10" x14ac:dyDescent="0.25">
      <c r="A23" s="36" t="s">
        <v>26</v>
      </c>
      <c r="B23" s="6" t="s">
        <v>237</v>
      </c>
      <c r="C23" s="6"/>
      <c r="D23" s="6">
        <v>20</v>
      </c>
      <c r="E23" s="6" t="s">
        <v>89</v>
      </c>
      <c r="F23" s="33"/>
      <c r="G23" s="6"/>
      <c r="H23" s="33">
        <f t="shared" si="0"/>
        <v>0</v>
      </c>
      <c r="I23" s="33">
        <f t="shared" si="1"/>
        <v>0</v>
      </c>
      <c r="J23" s="6"/>
    </row>
    <row r="24" spans="1:10" x14ac:dyDescent="0.25">
      <c r="A24" s="46" t="s">
        <v>27</v>
      </c>
      <c r="B24" s="6" t="s">
        <v>238</v>
      </c>
      <c r="C24" s="6"/>
      <c r="D24" s="6">
        <v>20</v>
      </c>
      <c r="E24" s="6" t="s">
        <v>89</v>
      </c>
      <c r="F24" s="33"/>
      <c r="G24" s="6"/>
      <c r="H24" s="33">
        <f t="shared" si="0"/>
        <v>0</v>
      </c>
      <c r="I24" s="33">
        <f t="shared" si="1"/>
        <v>0</v>
      </c>
      <c r="J24" s="6"/>
    </row>
    <row r="25" spans="1:10" x14ac:dyDescent="0.25">
      <c r="A25" s="36" t="s">
        <v>28</v>
      </c>
      <c r="B25" s="6" t="s">
        <v>239</v>
      </c>
      <c r="C25" s="6"/>
      <c r="D25" s="6">
        <v>6</v>
      </c>
      <c r="E25" s="6" t="s">
        <v>89</v>
      </c>
      <c r="F25" s="33"/>
      <c r="G25" s="6"/>
      <c r="H25" s="33">
        <f t="shared" si="0"/>
        <v>0</v>
      </c>
      <c r="I25" s="33">
        <f t="shared" si="1"/>
        <v>0</v>
      </c>
      <c r="J25" s="6"/>
    </row>
    <row r="26" spans="1:10" x14ac:dyDescent="0.25">
      <c r="A26" s="46" t="s">
        <v>29</v>
      </c>
      <c r="B26" s="6" t="s">
        <v>240</v>
      </c>
      <c r="C26" s="6"/>
      <c r="D26" s="6">
        <v>20</v>
      </c>
      <c r="E26" s="6" t="s">
        <v>89</v>
      </c>
      <c r="F26" s="33"/>
      <c r="G26" s="6"/>
      <c r="H26" s="33">
        <f t="shared" si="0"/>
        <v>0</v>
      </c>
      <c r="I26" s="33">
        <f t="shared" si="1"/>
        <v>0</v>
      </c>
      <c r="J26" s="6"/>
    </row>
    <row r="27" spans="1:10" x14ac:dyDescent="0.25">
      <c r="A27" s="36" t="s">
        <v>30</v>
      </c>
      <c r="B27" s="6" t="s">
        <v>241</v>
      </c>
      <c r="C27" s="6"/>
      <c r="D27" s="6">
        <v>33</v>
      </c>
      <c r="E27" s="6" t="s">
        <v>89</v>
      </c>
      <c r="F27" s="33"/>
      <c r="G27" s="6"/>
      <c r="H27" s="33">
        <f t="shared" si="0"/>
        <v>0</v>
      </c>
      <c r="I27" s="33">
        <f t="shared" si="1"/>
        <v>0</v>
      </c>
      <c r="J27" s="6"/>
    </row>
    <row r="28" spans="1:10" x14ac:dyDescent="0.25">
      <c r="A28" s="46" t="s">
        <v>31</v>
      </c>
      <c r="B28" s="6" t="s">
        <v>242</v>
      </c>
      <c r="C28" s="6"/>
      <c r="D28" s="6">
        <v>50</v>
      </c>
      <c r="E28" s="6" t="s">
        <v>89</v>
      </c>
      <c r="F28" s="33"/>
      <c r="G28" s="6"/>
      <c r="H28" s="33">
        <f t="shared" si="0"/>
        <v>0</v>
      </c>
      <c r="I28" s="33">
        <f t="shared" si="1"/>
        <v>0</v>
      </c>
      <c r="J28" s="6"/>
    </row>
    <row r="29" spans="1:10" x14ac:dyDescent="0.25">
      <c r="A29" s="36" t="s">
        <v>32</v>
      </c>
      <c r="B29" s="6" t="s">
        <v>243</v>
      </c>
      <c r="C29" s="6"/>
      <c r="D29" s="6">
        <v>23</v>
      </c>
      <c r="E29" s="6" t="s">
        <v>89</v>
      </c>
      <c r="F29" s="33"/>
      <c r="G29" s="6"/>
      <c r="H29" s="33">
        <f t="shared" si="0"/>
        <v>0</v>
      </c>
      <c r="I29" s="33">
        <f t="shared" si="1"/>
        <v>0</v>
      </c>
      <c r="J29" s="6"/>
    </row>
    <row r="30" spans="1:10" x14ac:dyDescent="0.25">
      <c r="A30" s="46" t="s">
        <v>131</v>
      </c>
      <c r="B30" s="6" t="s">
        <v>244</v>
      </c>
      <c r="C30" s="6"/>
      <c r="D30" s="6">
        <v>33</v>
      </c>
      <c r="E30" s="6" t="s">
        <v>89</v>
      </c>
      <c r="F30" s="33"/>
      <c r="G30" s="6"/>
      <c r="H30" s="33">
        <f t="shared" si="0"/>
        <v>0</v>
      </c>
      <c r="I30" s="33">
        <f t="shared" si="1"/>
        <v>0</v>
      </c>
      <c r="J30" s="6"/>
    </row>
    <row r="31" spans="1:10" x14ac:dyDescent="0.25">
      <c r="A31" s="36" t="s">
        <v>132</v>
      </c>
      <c r="B31" s="6" t="s">
        <v>245</v>
      </c>
      <c r="C31" s="6"/>
      <c r="D31" s="6">
        <v>6</v>
      </c>
      <c r="E31" s="6" t="s">
        <v>89</v>
      </c>
      <c r="F31" s="33"/>
      <c r="G31" s="6"/>
      <c r="H31" s="33">
        <f t="shared" si="0"/>
        <v>0</v>
      </c>
      <c r="I31" s="33">
        <f t="shared" si="1"/>
        <v>0</v>
      </c>
      <c r="J31" s="6"/>
    </row>
    <row r="32" spans="1:10" x14ac:dyDescent="0.25">
      <c r="A32" s="46" t="s">
        <v>133</v>
      </c>
      <c r="B32" s="6" t="s">
        <v>246</v>
      </c>
      <c r="C32" s="6"/>
      <c r="D32" s="6">
        <v>3</v>
      </c>
      <c r="E32" s="6" t="s">
        <v>89</v>
      </c>
      <c r="F32" s="33"/>
      <c r="G32" s="6"/>
      <c r="H32" s="33">
        <f t="shared" si="0"/>
        <v>0</v>
      </c>
      <c r="I32" s="33">
        <f t="shared" si="1"/>
        <v>0</v>
      </c>
      <c r="J32" s="6"/>
    </row>
    <row r="33" spans="1:10" x14ac:dyDescent="0.25">
      <c r="A33" s="36" t="s">
        <v>134</v>
      </c>
      <c r="B33" s="6" t="s">
        <v>247</v>
      </c>
      <c r="C33" s="6"/>
      <c r="D33" s="6">
        <v>20</v>
      </c>
      <c r="E33" s="6" t="s">
        <v>89</v>
      </c>
      <c r="F33" s="33"/>
      <c r="G33" s="6"/>
      <c r="H33" s="33">
        <f t="shared" si="0"/>
        <v>0</v>
      </c>
      <c r="I33" s="33">
        <f t="shared" si="1"/>
        <v>0</v>
      </c>
      <c r="J33" s="6"/>
    </row>
    <row r="34" spans="1:10" x14ac:dyDescent="0.25">
      <c r="A34" s="47"/>
      <c r="B34" s="2" t="s">
        <v>51</v>
      </c>
      <c r="C34" s="6"/>
      <c r="D34" s="6"/>
      <c r="E34" s="6"/>
      <c r="F34" s="33"/>
      <c r="G34" s="6"/>
      <c r="H34" s="33"/>
      <c r="I34" s="34">
        <f>SUM(I12:I33)</f>
        <v>0</v>
      </c>
      <c r="J34" s="6"/>
    </row>
    <row r="36" spans="1:10" x14ac:dyDescent="0.25">
      <c r="B36" s="15" t="s">
        <v>248</v>
      </c>
      <c r="C36" s="14"/>
      <c r="D36" s="14"/>
      <c r="E36" s="14"/>
      <c r="F36" s="26"/>
      <c r="G36" s="14"/>
      <c r="H36" s="26"/>
      <c r="I36" s="26"/>
      <c r="J36" s="14"/>
    </row>
    <row r="37" spans="1:10" x14ac:dyDescent="0.25">
      <c r="B37" s="15" t="s">
        <v>249</v>
      </c>
      <c r="C37" s="15"/>
      <c r="D37" s="14"/>
      <c r="E37" s="14"/>
      <c r="F37" s="26"/>
      <c r="G37" s="14"/>
      <c r="H37" s="26"/>
      <c r="I37" s="26"/>
      <c r="J37" s="14"/>
    </row>
    <row r="38" spans="1:10" x14ac:dyDescent="0.25">
      <c r="B38" s="14"/>
      <c r="C38" s="14"/>
      <c r="D38" s="14"/>
      <c r="E38" s="14"/>
      <c r="F38" s="26"/>
      <c r="G38" s="14"/>
      <c r="H38" s="26"/>
      <c r="I38" s="26"/>
      <c r="J38" s="14"/>
    </row>
    <row r="39" spans="1:10" x14ac:dyDescent="0.25">
      <c r="B39" s="15" t="s">
        <v>53</v>
      </c>
      <c r="C39" s="14"/>
      <c r="D39" s="14"/>
      <c r="E39" s="14"/>
      <c r="F39" s="26"/>
      <c r="G39" s="14"/>
      <c r="H39" s="26"/>
      <c r="I39" s="26"/>
      <c r="J39" s="14"/>
    </row>
    <row r="40" spans="1:10" x14ac:dyDescent="0.25">
      <c r="B40" s="14" t="s">
        <v>54</v>
      </c>
      <c r="C40" s="14"/>
      <c r="D40" s="14"/>
      <c r="E40" s="14"/>
      <c r="F40" s="26"/>
      <c r="G40" s="14"/>
      <c r="H40" s="26"/>
      <c r="I40" s="26"/>
      <c r="J40" s="14"/>
    </row>
    <row r="41" spans="1:10" x14ac:dyDescent="0.25">
      <c r="B41" s="14" t="s">
        <v>55</v>
      </c>
      <c r="C41" s="14"/>
      <c r="D41" s="14"/>
      <c r="E41" s="14"/>
      <c r="F41" s="26"/>
      <c r="G41" s="14"/>
      <c r="H41" s="26"/>
      <c r="I41" s="26"/>
      <c r="J41" s="14"/>
    </row>
    <row r="42" spans="1:10" x14ac:dyDescent="0.25">
      <c r="B42" s="14"/>
      <c r="C42" s="14"/>
      <c r="D42" s="14"/>
      <c r="E42" s="14"/>
      <c r="F42" s="26"/>
      <c r="G42" s="14"/>
      <c r="H42" s="26"/>
      <c r="I42" s="26"/>
      <c r="J42" s="14"/>
    </row>
    <row r="43" spans="1:10" x14ac:dyDescent="0.25">
      <c r="B43" s="14" t="s">
        <v>56</v>
      </c>
      <c r="E43" t="s">
        <v>58</v>
      </c>
      <c r="G43" t="s">
        <v>57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22" workbookViewId="0">
      <selection activeCell="N16" sqref="N16"/>
    </sheetView>
  </sheetViews>
  <sheetFormatPr defaultRowHeight="15" x14ac:dyDescent="0.25"/>
  <cols>
    <col min="1" max="1" width="5" customWidth="1"/>
    <col min="2" max="2" width="26.140625" customWidth="1"/>
    <col min="3" max="3" width="22.42578125" customWidth="1"/>
    <col min="6" max="6" width="12.85546875" style="22" customWidth="1"/>
    <col min="7" max="7" width="11.140625" style="22" customWidth="1"/>
    <col min="8" max="8" width="16.5703125" style="22" customWidth="1"/>
    <col min="9" max="9" width="10.7109375" style="22" customWidth="1"/>
    <col min="10" max="10" width="17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250</v>
      </c>
    </row>
    <row r="11" spans="1:10" ht="90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ht="60.75" x14ac:dyDescent="0.25">
      <c r="A12" s="6" t="s">
        <v>15</v>
      </c>
      <c r="B12" s="48" t="s">
        <v>251</v>
      </c>
      <c r="C12" s="6"/>
      <c r="D12" s="6">
        <v>3000</v>
      </c>
      <c r="E12" s="6" t="s">
        <v>89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ht="60.75" x14ac:dyDescent="0.25">
      <c r="A13" s="44" t="s">
        <v>16</v>
      </c>
      <c r="B13" s="48" t="s">
        <v>252</v>
      </c>
      <c r="C13" s="6"/>
      <c r="D13" s="6">
        <v>1000</v>
      </c>
      <c r="E13" s="6" t="s">
        <v>89</v>
      </c>
      <c r="F13" s="33"/>
      <c r="G13" s="33"/>
      <c r="H13" s="33">
        <f t="shared" ref="H13:H22" si="0">SUM(F13+G13)</f>
        <v>0</v>
      </c>
      <c r="I13" s="33">
        <f t="shared" ref="I13:I22" si="1">D13*H13</f>
        <v>0</v>
      </c>
      <c r="J13" s="6"/>
    </row>
    <row r="14" spans="1:10" ht="60.75" x14ac:dyDescent="0.25">
      <c r="A14" s="6" t="s">
        <v>17</v>
      </c>
      <c r="B14" s="48" t="s">
        <v>253</v>
      </c>
      <c r="C14" s="6"/>
      <c r="D14" s="6">
        <v>20</v>
      </c>
      <c r="E14" s="6" t="s">
        <v>89</v>
      </c>
      <c r="F14" s="33"/>
      <c r="G14" s="33"/>
      <c r="H14" s="33">
        <f t="shared" si="0"/>
        <v>0</v>
      </c>
      <c r="I14" s="33">
        <f t="shared" si="1"/>
        <v>0</v>
      </c>
      <c r="J14" s="6"/>
    </row>
    <row r="15" spans="1:10" ht="60.75" x14ac:dyDescent="0.25">
      <c r="A15" s="44" t="s">
        <v>18</v>
      </c>
      <c r="B15" s="48" t="s">
        <v>254</v>
      </c>
      <c r="C15" s="6"/>
      <c r="D15" s="6">
        <v>20</v>
      </c>
      <c r="E15" s="6" t="s">
        <v>89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ht="60.75" x14ac:dyDescent="0.25">
      <c r="A16" s="6" t="s">
        <v>19</v>
      </c>
      <c r="B16" s="48" t="s">
        <v>255</v>
      </c>
      <c r="C16" s="6"/>
      <c r="D16" s="6">
        <v>10</v>
      </c>
      <c r="E16" s="6" t="s">
        <v>89</v>
      </c>
      <c r="F16" s="33"/>
      <c r="G16" s="33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49" t="s">
        <v>20</v>
      </c>
      <c r="B17" s="48" t="s">
        <v>256</v>
      </c>
      <c r="C17" s="6"/>
      <c r="D17" s="6">
        <v>6</v>
      </c>
      <c r="E17" s="6" t="s">
        <v>89</v>
      </c>
      <c r="F17" s="33"/>
      <c r="G17" s="33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6" t="s">
        <v>21</v>
      </c>
      <c r="B18" s="48" t="s">
        <v>257</v>
      </c>
      <c r="C18" s="6"/>
      <c r="D18" s="6">
        <v>6</v>
      </c>
      <c r="E18" s="6" t="s">
        <v>89</v>
      </c>
      <c r="F18" s="33"/>
      <c r="G18" s="33"/>
      <c r="H18" s="33">
        <f t="shared" si="0"/>
        <v>0</v>
      </c>
      <c r="I18" s="33">
        <f t="shared" si="1"/>
        <v>0</v>
      </c>
      <c r="J18" s="6"/>
    </row>
    <row r="19" spans="1:10" x14ac:dyDescent="0.25">
      <c r="A19" s="49" t="s">
        <v>22</v>
      </c>
      <c r="B19" s="48" t="s">
        <v>258</v>
      </c>
      <c r="C19" s="6"/>
      <c r="D19" s="6">
        <v>3</v>
      </c>
      <c r="E19" s="6" t="s">
        <v>89</v>
      </c>
      <c r="F19" s="33"/>
      <c r="G19" s="33"/>
      <c r="H19" s="33">
        <f t="shared" si="0"/>
        <v>0</v>
      </c>
      <c r="I19" s="33">
        <f t="shared" si="1"/>
        <v>0</v>
      </c>
      <c r="J19" s="6"/>
    </row>
    <row r="20" spans="1:10" x14ac:dyDescent="0.25">
      <c r="A20" s="6" t="s">
        <v>23</v>
      </c>
      <c r="B20" s="48" t="s">
        <v>259</v>
      </c>
      <c r="C20" s="6"/>
      <c r="D20" s="6">
        <v>6</v>
      </c>
      <c r="E20" s="6" t="s">
        <v>89</v>
      </c>
      <c r="F20" s="33"/>
      <c r="G20" s="33"/>
      <c r="H20" s="33">
        <f t="shared" si="0"/>
        <v>0</v>
      </c>
      <c r="I20" s="33">
        <f t="shared" si="1"/>
        <v>0</v>
      </c>
      <c r="J20" s="6"/>
    </row>
    <row r="21" spans="1:10" x14ac:dyDescent="0.25">
      <c r="A21" s="49" t="s">
        <v>24</v>
      </c>
      <c r="B21" s="48" t="s">
        <v>260</v>
      </c>
      <c r="C21" s="6"/>
      <c r="D21" s="6">
        <v>30</v>
      </c>
      <c r="E21" s="6" t="s">
        <v>89</v>
      </c>
      <c r="F21" s="33"/>
      <c r="G21" s="33"/>
      <c r="H21" s="33">
        <f t="shared" si="0"/>
        <v>0</v>
      </c>
      <c r="I21" s="33">
        <f t="shared" si="1"/>
        <v>0</v>
      </c>
      <c r="J21" s="6"/>
    </row>
    <row r="22" spans="1:10" x14ac:dyDescent="0.25">
      <c r="A22" s="6" t="s">
        <v>25</v>
      </c>
      <c r="B22" s="48" t="s">
        <v>261</v>
      </c>
      <c r="C22" s="6"/>
      <c r="D22" s="6">
        <v>1000</v>
      </c>
      <c r="E22" s="6" t="s">
        <v>89</v>
      </c>
      <c r="F22" s="33"/>
      <c r="G22" s="33"/>
      <c r="H22" s="33">
        <f t="shared" si="0"/>
        <v>0</v>
      </c>
      <c r="I22" s="33">
        <f t="shared" si="1"/>
        <v>0</v>
      </c>
      <c r="J22" s="6"/>
    </row>
    <row r="23" spans="1:10" x14ac:dyDescent="0.25">
      <c r="A23" s="6"/>
      <c r="B23" s="2" t="s">
        <v>51</v>
      </c>
      <c r="C23" s="6"/>
      <c r="D23" s="6"/>
      <c r="E23" s="6"/>
      <c r="F23" s="33"/>
      <c r="G23" s="33"/>
      <c r="H23" s="33"/>
      <c r="I23" s="34">
        <f>SUM(I12:I22)</f>
        <v>0</v>
      </c>
      <c r="J23" s="6"/>
    </row>
    <row r="25" spans="1:10" x14ac:dyDescent="0.25">
      <c r="A25" s="15" t="s">
        <v>53</v>
      </c>
      <c r="B25" s="14"/>
      <c r="C25" s="14"/>
      <c r="D25" s="14"/>
      <c r="E25" s="14"/>
      <c r="F25" s="26"/>
      <c r="G25" s="26"/>
      <c r="H25" s="26"/>
      <c r="I25" s="14"/>
    </row>
    <row r="26" spans="1:10" x14ac:dyDescent="0.25">
      <c r="A26" s="14" t="s">
        <v>54</v>
      </c>
      <c r="B26" s="14"/>
      <c r="C26" s="14"/>
      <c r="D26" s="14"/>
      <c r="E26" s="14"/>
      <c r="F26" s="26"/>
      <c r="G26" s="26"/>
      <c r="H26" s="26"/>
      <c r="I26" s="14"/>
    </row>
    <row r="27" spans="1:10" x14ac:dyDescent="0.25">
      <c r="A27" s="14" t="s">
        <v>55</v>
      </c>
      <c r="B27" s="14"/>
      <c r="C27" s="14"/>
      <c r="D27" s="14"/>
      <c r="E27" s="14"/>
      <c r="F27" s="26"/>
      <c r="G27" s="26"/>
      <c r="H27" s="26"/>
      <c r="I27" s="14"/>
    </row>
    <row r="28" spans="1:10" x14ac:dyDescent="0.25">
      <c r="A28" s="14"/>
      <c r="B28" s="14"/>
      <c r="C28" s="14"/>
      <c r="D28" s="14"/>
      <c r="E28" s="14"/>
      <c r="F28" s="26"/>
      <c r="G28" s="26"/>
      <c r="H28" s="26"/>
      <c r="I28" s="14"/>
    </row>
    <row r="29" spans="1:10" x14ac:dyDescent="0.25">
      <c r="A29" s="14" t="s">
        <v>56</v>
      </c>
      <c r="D29" t="s">
        <v>58</v>
      </c>
      <c r="F29" s="22" t="s">
        <v>57</v>
      </c>
      <c r="I29"/>
    </row>
  </sheetData>
  <pageMargins left="0" right="0" top="0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opLeftCell="A16" workbookViewId="0">
      <selection activeCell="F7" sqref="F7"/>
    </sheetView>
  </sheetViews>
  <sheetFormatPr defaultRowHeight="15" x14ac:dyDescent="0.25"/>
  <cols>
    <col min="1" max="1" width="5" customWidth="1"/>
    <col min="2" max="2" width="26.140625" customWidth="1"/>
    <col min="3" max="3" width="22.42578125" customWidth="1"/>
    <col min="6" max="6" width="12.85546875" style="22" customWidth="1"/>
    <col min="7" max="7" width="14" style="22" customWidth="1"/>
    <col min="8" max="8" width="16.5703125" style="22" customWidth="1"/>
    <col min="9" max="9" width="10.7109375" style="22" customWidth="1"/>
    <col min="10" max="10" width="17" customWidth="1"/>
  </cols>
  <sheetData>
    <row r="2" spans="1:10" x14ac:dyDescent="0.25">
      <c r="A2" t="s">
        <v>0</v>
      </c>
      <c r="H2" s="31" t="s">
        <v>14</v>
      </c>
    </row>
    <row r="3" spans="1:10" x14ac:dyDescent="0.25">
      <c r="A3" t="s">
        <v>1</v>
      </c>
    </row>
    <row r="5" spans="1:10" x14ac:dyDescent="0.25">
      <c r="A5" s="1" t="s">
        <v>2</v>
      </c>
    </row>
    <row r="7" spans="1:10" x14ac:dyDescent="0.25">
      <c r="A7" s="1" t="s">
        <v>13</v>
      </c>
    </row>
    <row r="9" spans="1:10" x14ac:dyDescent="0.25">
      <c r="A9" s="1" t="s">
        <v>262</v>
      </c>
    </row>
    <row r="11" spans="1:10" ht="90" x14ac:dyDescent="0.25">
      <c r="A11" s="51" t="s">
        <v>4</v>
      </c>
      <c r="B11" s="52" t="s">
        <v>5</v>
      </c>
      <c r="C11" s="52" t="s">
        <v>6</v>
      </c>
      <c r="D11" s="52" t="s">
        <v>7</v>
      </c>
      <c r="E11" s="52" t="s">
        <v>8</v>
      </c>
      <c r="F11" s="53" t="s">
        <v>9</v>
      </c>
      <c r="G11" s="53" t="s">
        <v>406</v>
      </c>
      <c r="H11" s="53" t="s">
        <v>10</v>
      </c>
      <c r="I11" s="53" t="s">
        <v>11</v>
      </c>
      <c r="J11" s="52" t="s">
        <v>12</v>
      </c>
    </row>
    <row r="12" spans="1:10" x14ac:dyDescent="0.25">
      <c r="A12" s="50" t="s">
        <v>15</v>
      </c>
      <c r="B12" s="6" t="s">
        <v>263</v>
      </c>
      <c r="C12" s="6"/>
      <c r="D12" s="6">
        <v>3</v>
      </c>
      <c r="E12" s="6" t="s">
        <v>90</v>
      </c>
      <c r="F12" s="33"/>
      <c r="G12" s="33"/>
      <c r="H12" s="33">
        <f>SUM(F12+G12)</f>
        <v>0</v>
      </c>
      <c r="I12" s="33">
        <f>D12*H12</f>
        <v>0</v>
      </c>
      <c r="J12" s="6"/>
    </row>
    <row r="13" spans="1:10" x14ac:dyDescent="0.25">
      <c r="A13" s="27" t="s">
        <v>16</v>
      </c>
      <c r="B13" s="6" t="s">
        <v>264</v>
      </c>
      <c r="C13" s="6"/>
      <c r="D13" s="6">
        <v>166</v>
      </c>
      <c r="E13" s="6" t="s">
        <v>90</v>
      </c>
      <c r="F13" s="33"/>
      <c r="G13" s="33"/>
      <c r="H13" s="33">
        <f t="shared" ref="H13:H39" si="0">SUM(F13+G13)</f>
        <v>0</v>
      </c>
      <c r="I13" s="33">
        <f t="shared" ref="I13:I39" si="1">D13*H13</f>
        <v>0</v>
      </c>
      <c r="J13" s="6"/>
    </row>
    <row r="14" spans="1:10" ht="30" x14ac:dyDescent="0.25">
      <c r="A14" s="50" t="s">
        <v>17</v>
      </c>
      <c r="B14" s="37" t="s">
        <v>265</v>
      </c>
      <c r="C14" s="6"/>
      <c r="D14" s="6">
        <v>33</v>
      </c>
      <c r="E14" s="6" t="s">
        <v>90</v>
      </c>
      <c r="F14" s="33"/>
      <c r="G14" s="33"/>
      <c r="H14" s="33">
        <f t="shared" si="0"/>
        <v>0</v>
      </c>
      <c r="I14" s="33">
        <f t="shared" si="1"/>
        <v>0</v>
      </c>
      <c r="J14" s="6"/>
    </row>
    <row r="15" spans="1:10" x14ac:dyDescent="0.25">
      <c r="A15" s="27" t="s">
        <v>18</v>
      </c>
      <c r="B15" s="6" t="s">
        <v>266</v>
      </c>
      <c r="C15" s="6"/>
      <c r="D15" s="6">
        <v>13</v>
      </c>
      <c r="E15" s="6" t="s">
        <v>90</v>
      </c>
      <c r="F15" s="33"/>
      <c r="G15" s="33"/>
      <c r="H15" s="33">
        <f t="shared" si="0"/>
        <v>0</v>
      </c>
      <c r="I15" s="33">
        <f t="shared" si="1"/>
        <v>0</v>
      </c>
      <c r="J15" s="6"/>
    </row>
    <row r="16" spans="1:10" x14ac:dyDescent="0.25">
      <c r="A16" s="50" t="s">
        <v>19</v>
      </c>
      <c r="B16" s="6" t="s">
        <v>267</v>
      </c>
      <c r="C16" s="6"/>
      <c r="D16" s="6">
        <v>70</v>
      </c>
      <c r="E16" s="6" t="s">
        <v>90</v>
      </c>
      <c r="F16" s="33"/>
      <c r="G16" s="33"/>
      <c r="H16" s="33">
        <f t="shared" si="0"/>
        <v>0</v>
      </c>
      <c r="I16" s="33">
        <f t="shared" si="1"/>
        <v>0</v>
      </c>
      <c r="J16" s="6"/>
    </row>
    <row r="17" spans="1:10" x14ac:dyDescent="0.25">
      <c r="A17" s="27" t="s">
        <v>20</v>
      </c>
      <c r="B17" s="6" t="s">
        <v>268</v>
      </c>
      <c r="C17" s="6"/>
      <c r="D17" s="6">
        <v>46</v>
      </c>
      <c r="E17" s="6" t="s">
        <v>90</v>
      </c>
      <c r="F17" s="33"/>
      <c r="G17" s="33"/>
      <c r="H17" s="33">
        <f t="shared" si="0"/>
        <v>0</v>
      </c>
      <c r="I17" s="33">
        <f t="shared" si="1"/>
        <v>0</v>
      </c>
      <c r="J17" s="6"/>
    </row>
    <row r="18" spans="1:10" x14ac:dyDescent="0.25">
      <c r="A18" s="50" t="s">
        <v>21</v>
      </c>
      <c r="B18" s="6" t="s">
        <v>269</v>
      </c>
      <c r="C18" s="6"/>
      <c r="D18" s="6">
        <v>90</v>
      </c>
      <c r="E18" s="6" t="s">
        <v>90</v>
      </c>
      <c r="F18" s="33"/>
      <c r="G18" s="33"/>
      <c r="H18" s="33">
        <f t="shared" si="0"/>
        <v>0</v>
      </c>
      <c r="I18" s="33">
        <f t="shared" si="1"/>
        <v>0</v>
      </c>
      <c r="J18" s="6"/>
    </row>
    <row r="19" spans="1:10" ht="30" x14ac:dyDescent="0.25">
      <c r="A19" s="27" t="s">
        <v>22</v>
      </c>
      <c r="B19" s="37" t="s">
        <v>270</v>
      </c>
      <c r="C19" s="6"/>
      <c r="D19" s="6">
        <v>366</v>
      </c>
      <c r="E19" s="6" t="s">
        <v>90</v>
      </c>
      <c r="F19" s="33"/>
      <c r="G19" s="33"/>
      <c r="H19" s="33">
        <f t="shared" si="0"/>
        <v>0</v>
      </c>
      <c r="I19" s="33">
        <f t="shared" si="1"/>
        <v>0</v>
      </c>
      <c r="J19" s="6"/>
    </row>
    <row r="20" spans="1:10" ht="30" x14ac:dyDescent="0.25">
      <c r="A20" s="50" t="s">
        <v>23</v>
      </c>
      <c r="B20" s="37" t="s">
        <v>271</v>
      </c>
      <c r="C20" s="6"/>
      <c r="D20" s="6">
        <v>233</v>
      </c>
      <c r="E20" s="6" t="s">
        <v>90</v>
      </c>
      <c r="F20" s="33"/>
      <c r="G20" s="33"/>
      <c r="H20" s="33">
        <f t="shared" si="0"/>
        <v>0</v>
      </c>
      <c r="I20" s="33">
        <f t="shared" si="1"/>
        <v>0</v>
      </c>
      <c r="J20" s="6"/>
    </row>
    <row r="21" spans="1:10" x14ac:dyDescent="0.25">
      <c r="A21" s="27" t="s">
        <v>24</v>
      </c>
      <c r="B21" s="6" t="s">
        <v>272</v>
      </c>
      <c r="C21" s="6"/>
      <c r="D21" s="6">
        <v>5</v>
      </c>
      <c r="E21" s="6" t="s">
        <v>90</v>
      </c>
      <c r="F21" s="33"/>
      <c r="G21" s="33"/>
      <c r="H21" s="33">
        <f t="shared" si="0"/>
        <v>0</v>
      </c>
      <c r="I21" s="33">
        <f t="shared" si="1"/>
        <v>0</v>
      </c>
      <c r="J21" s="6"/>
    </row>
    <row r="22" spans="1:10" x14ac:dyDescent="0.25">
      <c r="A22" s="50" t="s">
        <v>25</v>
      </c>
      <c r="B22" s="6" t="s">
        <v>273</v>
      </c>
      <c r="C22" s="6"/>
      <c r="D22" s="6">
        <v>66</v>
      </c>
      <c r="E22" s="6" t="s">
        <v>90</v>
      </c>
      <c r="F22" s="33"/>
      <c r="G22" s="33"/>
      <c r="H22" s="33">
        <f t="shared" si="0"/>
        <v>0</v>
      </c>
      <c r="I22" s="33">
        <f t="shared" si="1"/>
        <v>0</v>
      </c>
      <c r="J22" s="6"/>
    </row>
    <row r="23" spans="1:10" x14ac:dyDescent="0.25">
      <c r="A23" s="27" t="s">
        <v>26</v>
      </c>
      <c r="B23" s="6" t="s">
        <v>274</v>
      </c>
      <c r="C23" s="6"/>
      <c r="D23" s="6">
        <v>13</v>
      </c>
      <c r="E23" s="6" t="s">
        <v>90</v>
      </c>
      <c r="F23" s="33"/>
      <c r="G23" s="33"/>
      <c r="H23" s="33">
        <f t="shared" si="0"/>
        <v>0</v>
      </c>
      <c r="I23" s="33">
        <f t="shared" si="1"/>
        <v>0</v>
      </c>
      <c r="J23" s="6"/>
    </row>
    <row r="24" spans="1:10" x14ac:dyDescent="0.25">
      <c r="A24" s="50" t="s">
        <v>27</v>
      </c>
      <c r="B24" s="6" t="s">
        <v>275</v>
      </c>
      <c r="C24" s="6"/>
      <c r="D24" s="6">
        <v>20</v>
      </c>
      <c r="E24" s="6" t="s">
        <v>90</v>
      </c>
      <c r="F24" s="33"/>
      <c r="G24" s="33"/>
      <c r="H24" s="33">
        <f t="shared" si="0"/>
        <v>0</v>
      </c>
      <c r="I24" s="33">
        <f t="shared" si="1"/>
        <v>0</v>
      </c>
      <c r="J24" s="6"/>
    </row>
    <row r="25" spans="1:10" x14ac:dyDescent="0.25">
      <c r="A25" s="27" t="s">
        <v>28</v>
      </c>
      <c r="B25" s="6" t="s">
        <v>276</v>
      </c>
      <c r="C25" s="6"/>
      <c r="D25" s="6">
        <v>56</v>
      </c>
      <c r="E25" s="6" t="s">
        <v>90</v>
      </c>
      <c r="F25" s="33"/>
      <c r="G25" s="33"/>
      <c r="H25" s="33">
        <f t="shared" si="0"/>
        <v>0</v>
      </c>
      <c r="I25" s="33">
        <f t="shared" si="1"/>
        <v>0</v>
      </c>
      <c r="J25" s="6"/>
    </row>
    <row r="26" spans="1:10" x14ac:dyDescent="0.25">
      <c r="A26" s="50" t="s">
        <v>29</v>
      </c>
      <c r="B26" s="6" t="s">
        <v>277</v>
      </c>
      <c r="C26" s="6"/>
      <c r="D26" s="6">
        <v>10</v>
      </c>
      <c r="E26" s="6" t="s">
        <v>90</v>
      </c>
      <c r="F26" s="33"/>
      <c r="G26" s="33"/>
      <c r="H26" s="33">
        <f t="shared" si="0"/>
        <v>0</v>
      </c>
      <c r="I26" s="33">
        <f t="shared" si="1"/>
        <v>0</v>
      </c>
      <c r="J26" s="6"/>
    </row>
    <row r="27" spans="1:10" x14ac:dyDescent="0.25">
      <c r="A27" s="27" t="s">
        <v>30</v>
      </c>
      <c r="B27" s="6" t="s">
        <v>278</v>
      </c>
      <c r="C27" s="6"/>
      <c r="D27" s="6">
        <v>33</v>
      </c>
      <c r="E27" s="6" t="s">
        <v>90</v>
      </c>
      <c r="F27" s="33"/>
      <c r="G27" s="33"/>
      <c r="H27" s="33">
        <f t="shared" si="0"/>
        <v>0</v>
      </c>
      <c r="I27" s="33">
        <f t="shared" si="1"/>
        <v>0</v>
      </c>
      <c r="J27" s="6"/>
    </row>
    <row r="28" spans="1:10" x14ac:dyDescent="0.25">
      <c r="A28" s="50" t="s">
        <v>31</v>
      </c>
      <c r="B28" s="6" t="s">
        <v>279</v>
      </c>
      <c r="C28" s="6"/>
      <c r="D28" s="6">
        <v>17</v>
      </c>
      <c r="E28" s="6" t="s">
        <v>90</v>
      </c>
      <c r="F28" s="33"/>
      <c r="G28" s="33"/>
      <c r="H28" s="33">
        <f t="shared" si="0"/>
        <v>0</v>
      </c>
      <c r="I28" s="33">
        <f t="shared" si="1"/>
        <v>0</v>
      </c>
      <c r="J28" s="6"/>
    </row>
    <row r="29" spans="1:10" x14ac:dyDescent="0.25">
      <c r="A29" s="27" t="s">
        <v>32</v>
      </c>
      <c r="B29" s="6" t="s">
        <v>280</v>
      </c>
      <c r="C29" s="6"/>
      <c r="D29" s="6">
        <v>17</v>
      </c>
      <c r="E29" s="6" t="s">
        <v>90</v>
      </c>
      <c r="F29" s="33"/>
      <c r="G29" s="33"/>
      <c r="H29" s="33">
        <f t="shared" si="0"/>
        <v>0</v>
      </c>
      <c r="I29" s="33">
        <f t="shared" si="1"/>
        <v>0</v>
      </c>
      <c r="J29" s="6"/>
    </row>
    <row r="30" spans="1:10" x14ac:dyDescent="0.25">
      <c r="A30" s="50" t="s">
        <v>131</v>
      </c>
      <c r="B30" s="6" t="s">
        <v>281</v>
      </c>
      <c r="C30" s="6"/>
      <c r="D30" s="6">
        <v>17</v>
      </c>
      <c r="E30" s="6" t="s">
        <v>90</v>
      </c>
      <c r="F30" s="33"/>
      <c r="G30" s="33"/>
      <c r="H30" s="33">
        <f t="shared" si="0"/>
        <v>0</v>
      </c>
      <c r="I30" s="33">
        <f t="shared" si="1"/>
        <v>0</v>
      </c>
      <c r="J30" s="6"/>
    </row>
    <row r="31" spans="1:10" x14ac:dyDescent="0.25">
      <c r="A31" s="27" t="s">
        <v>132</v>
      </c>
      <c r="B31" s="6" t="s">
        <v>282</v>
      </c>
      <c r="C31" s="6"/>
      <c r="D31" s="6">
        <v>150</v>
      </c>
      <c r="E31" s="6" t="s">
        <v>90</v>
      </c>
      <c r="F31" s="33"/>
      <c r="G31" s="33"/>
      <c r="H31" s="33">
        <f t="shared" si="0"/>
        <v>0</v>
      </c>
      <c r="I31" s="33">
        <f t="shared" si="1"/>
        <v>0</v>
      </c>
      <c r="J31" s="6"/>
    </row>
    <row r="32" spans="1:10" x14ac:dyDescent="0.25">
      <c r="A32" s="50" t="s">
        <v>133</v>
      </c>
      <c r="B32" s="6" t="s">
        <v>283</v>
      </c>
      <c r="C32" s="6"/>
      <c r="D32" s="6">
        <v>50</v>
      </c>
      <c r="E32" s="6" t="s">
        <v>90</v>
      </c>
      <c r="F32" s="33"/>
      <c r="G32" s="33"/>
      <c r="H32" s="33">
        <f t="shared" si="0"/>
        <v>0</v>
      </c>
      <c r="I32" s="33">
        <f t="shared" si="1"/>
        <v>0</v>
      </c>
      <c r="J32" s="6"/>
    </row>
    <row r="33" spans="1:10" x14ac:dyDescent="0.25">
      <c r="A33" s="27" t="s">
        <v>134</v>
      </c>
      <c r="B33" s="6" t="s">
        <v>284</v>
      </c>
      <c r="C33" s="6"/>
      <c r="D33" s="6">
        <v>30</v>
      </c>
      <c r="E33" s="6" t="s">
        <v>90</v>
      </c>
      <c r="F33" s="33"/>
      <c r="G33" s="33"/>
      <c r="H33" s="33">
        <f t="shared" si="0"/>
        <v>0</v>
      </c>
      <c r="I33" s="33">
        <f t="shared" si="1"/>
        <v>0</v>
      </c>
      <c r="J33" s="6"/>
    </row>
    <row r="34" spans="1:10" x14ac:dyDescent="0.25">
      <c r="A34" s="50" t="s">
        <v>135</v>
      </c>
      <c r="B34" s="6" t="s">
        <v>285</v>
      </c>
      <c r="C34" s="6"/>
      <c r="D34" s="6">
        <v>150</v>
      </c>
      <c r="E34" s="6" t="s">
        <v>90</v>
      </c>
      <c r="F34" s="33"/>
      <c r="G34" s="33"/>
      <c r="H34" s="33">
        <f t="shared" si="0"/>
        <v>0</v>
      </c>
      <c r="I34" s="33">
        <f t="shared" si="1"/>
        <v>0</v>
      </c>
      <c r="J34" s="6"/>
    </row>
    <row r="35" spans="1:10" x14ac:dyDescent="0.25">
      <c r="A35" s="27" t="s">
        <v>136</v>
      </c>
      <c r="B35" s="6" t="s">
        <v>286</v>
      </c>
      <c r="C35" s="6"/>
      <c r="D35" s="6">
        <v>30</v>
      </c>
      <c r="E35" s="6" t="s">
        <v>90</v>
      </c>
      <c r="F35" s="33"/>
      <c r="G35" s="33"/>
      <c r="H35" s="33">
        <f t="shared" si="0"/>
        <v>0</v>
      </c>
      <c r="I35" s="33">
        <f t="shared" si="1"/>
        <v>0</v>
      </c>
      <c r="J35" s="6"/>
    </row>
    <row r="36" spans="1:10" x14ac:dyDescent="0.25">
      <c r="A36" s="50" t="s">
        <v>137</v>
      </c>
      <c r="B36" s="6" t="s">
        <v>287</v>
      </c>
      <c r="C36" s="6"/>
      <c r="D36" s="6">
        <v>10</v>
      </c>
      <c r="E36" s="6" t="s">
        <v>90</v>
      </c>
      <c r="F36" s="33"/>
      <c r="G36" s="33"/>
      <c r="H36" s="33">
        <f t="shared" si="0"/>
        <v>0</v>
      </c>
      <c r="I36" s="33">
        <f t="shared" si="1"/>
        <v>0</v>
      </c>
      <c r="J36" s="6"/>
    </row>
    <row r="37" spans="1:10" ht="45" x14ac:dyDescent="0.25">
      <c r="A37" s="27" t="s">
        <v>138</v>
      </c>
      <c r="B37" s="37" t="s">
        <v>288</v>
      </c>
      <c r="C37" s="6"/>
      <c r="D37" s="6">
        <v>150</v>
      </c>
      <c r="E37" s="6" t="s">
        <v>90</v>
      </c>
      <c r="F37" s="33"/>
      <c r="G37" s="33"/>
      <c r="H37" s="33">
        <f t="shared" si="0"/>
        <v>0</v>
      </c>
      <c r="I37" s="33">
        <f t="shared" si="1"/>
        <v>0</v>
      </c>
      <c r="J37" s="6"/>
    </row>
    <row r="38" spans="1:10" x14ac:dyDescent="0.25">
      <c r="A38" s="50" t="s">
        <v>139</v>
      </c>
      <c r="B38" s="6" t="s">
        <v>289</v>
      </c>
      <c r="C38" s="6"/>
      <c r="D38" s="6">
        <v>20</v>
      </c>
      <c r="E38" s="6" t="s">
        <v>90</v>
      </c>
      <c r="F38" s="33"/>
      <c r="G38" s="33"/>
      <c r="H38" s="33">
        <f t="shared" si="0"/>
        <v>0</v>
      </c>
      <c r="I38" s="33">
        <f t="shared" si="1"/>
        <v>0</v>
      </c>
      <c r="J38" s="6"/>
    </row>
    <row r="39" spans="1:10" x14ac:dyDescent="0.25">
      <c r="A39" s="27" t="s">
        <v>140</v>
      </c>
      <c r="B39" s="6" t="s">
        <v>290</v>
      </c>
      <c r="C39" s="6"/>
      <c r="D39" s="6">
        <v>10</v>
      </c>
      <c r="E39" s="6" t="s">
        <v>90</v>
      </c>
      <c r="F39" s="33"/>
      <c r="G39" s="33"/>
      <c r="H39" s="33">
        <f t="shared" si="0"/>
        <v>0</v>
      </c>
      <c r="I39" s="33">
        <f t="shared" si="1"/>
        <v>0</v>
      </c>
      <c r="J39" s="6"/>
    </row>
    <row r="40" spans="1:10" x14ac:dyDescent="0.25">
      <c r="A40" s="6"/>
      <c r="B40" s="2" t="s">
        <v>51</v>
      </c>
      <c r="C40" s="6"/>
      <c r="D40" s="6"/>
      <c r="E40" s="6"/>
      <c r="F40" s="33"/>
      <c r="G40" s="33"/>
      <c r="H40" s="33"/>
      <c r="I40" s="34">
        <f>SUM(I12:I39)</f>
        <v>0</v>
      </c>
      <c r="J40" s="6"/>
    </row>
    <row r="43" spans="1:10" x14ac:dyDescent="0.25">
      <c r="A43" s="15" t="s">
        <v>53</v>
      </c>
      <c r="B43" s="14"/>
      <c r="C43" s="14"/>
      <c r="D43" s="14"/>
      <c r="E43" s="14"/>
      <c r="F43" s="26"/>
      <c r="G43" s="26"/>
      <c r="H43" s="26"/>
      <c r="I43" s="14"/>
    </row>
    <row r="44" spans="1:10" x14ac:dyDescent="0.25">
      <c r="A44" s="14" t="s">
        <v>54</v>
      </c>
      <c r="B44" s="14"/>
      <c r="C44" s="14"/>
      <c r="D44" s="14"/>
      <c r="E44" s="14"/>
      <c r="F44" s="26"/>
      <c r="G44" s="26"/>
      <c r="H44" s="26"/>
      <c r="I44" s="14"/>
    </row>
    <row r="45" spans="1:10" x14ac:dyDescent="0.25">
      <c r="A45" s="14" t="s">
        <v>55</v>
      </c>
      <c r="B45" s="14"/>
      <c r="C45" s="14"/>
      <c r="D45" s="14"/>
      <c r="E45" s="14"/>
      <c r="F45" s="26"/>
      <c r="G45" s="26"/>
      <c r="H45" s="26"/>
      <c r="I45" s="14"/>
    </row>
    <row r="46" spans="1:10" x14ac:dyDescent="0.25">
      <c r="A46" s="14"/>
      <c r="B46" s="14"/>
      <c r="C46" s="14"/>
      <c r="D46" s="14"/>
      <c r="E46" s="14"/>
      <c r="F46" s="26"/>
      <c r="G46" s="26"/>
      <c r="H46" s="26"/>
      <c r="I46" s="14"/>
    </row>
    <row r="47" spans="1:10" x14ac:dyDescent="0.25">
      <c r="A47" s="14" t="s">
        <v>56</v>
      </c>
      <c r="D47" t="s">
        <v>58</v>
      </c>
      <c r="F47" s="22" t="s">
        <v>57</v>
      </c>
      <c r="I47"/>
    </row>
  </sheetData>
  <pageMargins left="0" right="0" top="0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  <vt:lpstr>List13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Marta</cp:lastModifiedBy>
  <cp:lastPrinted>2016-11-25T08:52:17Z</cp:lastPrinted>
  <dcterms:created xsi:type="dcterms:W3CDTF">2016-07-28T04:52:57Z</dcterms:created>
  <dcterms:modified xsi:type="dcterms:W3CDTF">2017-11-23T10:55:53Z</dcterms:modified>
</cp:coreProperties>
</file>